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S:\Customer Teams - Marketing\_ICNS\ICNs 2026\3966 Medtronic\Final\"/>
    </mc:Choice>
  </mc:AlternateContent>
  <xr:revisionPtr revIDLastSave="0" documentId="13_ncr:1_{9048A527-10A3-4341-8DBA-15584A350484}" xr6:coauthVersionLast="47" xr6:coauthVersionMax="47" xr10:uidLastSave="{00000000-0000-0000-0000-000000000000}"/>
  <bookViews>
    <workbookView xWindow="-103" yWindow="-103" windowWidth="19543" windowHeight="12497" tabRatio="774" firstSheet="3" activeTab="3" xr2:uid="{00000000-000D-0000-FFFF-FFFF00000000}"/>
  </bookViews>
  <sheets>
    <sheet name="Sheet2" sheetId="15" state="hidden" r:id="rId1"/>
    <sheet name="Service Team Checklist" sheetId="33" state="hidden" r:id="rId2"/>
    <sheet name="ST DATA" sheetId="38" state="hidden" r:id="rId3"/>
    <sheet name="Product Listing Medtronic" sheetId="36" r:id="rId4"/>
    <sheet name="TR Report" sheetId="20" state="hidden" r:id="rId5"/>
    <sheet name="Buyer Checklist" sheetId="29" state="hidden" r:id="rId6"/>
    <sheet name="CIL Checklist" sheetId="30" state="hidden" r:id="rId7"/>
    <sheet name="Delisted Products Alternatives" sheetId="26" state="hidden" r:id="rId8"/>
    <sheet name="Price Change" sheetId="27" state="hidden" r:id="rId9"/>
    <sheet name="Change of Supply Route" sheetId="28" state="hidden" r:id="rId10"/>
    <sheet name="Impact Matrix" sheetId="22" state="hidden" r:id="rId11"/>
    <sheet name="Customer affect" sheetId="23" state="hidden" r:id="rId12"/>
    <sheet name="Map" sheetId="24" state="hidden" r:id="rId13"/>
  </sheets>
  <definedNames>
    <definedName name="_xlnm._FilterDatabase" localSheetId="9" hidden="1">'Change of Supply Route'!$C$13:$AE$57</definedName>
    <definedName name="_xlnm._FilterDatabase" localSheetId="7" hidden="1">'Delisted Products Alternatives'!$B$14:$AF$64</definedName>
    <definedName name="_xlnm._FilterDatabase" localSheetId="12" hidden="1">Map!$A$3:$G$39</definedName>
    <definedName name="_xlnm._FilterDatabase" localSheetId="8" hidden="1">'Price Change'!$C$14:$AE$58</definedName>
    <definedName name="_xlnm._FilterDatabase" localSheetId="3" hidden="1">'Product Listing Medtronic'!$A$14:$N$20</definedName>
    <definedName name="Delisting">Map!$O$2:$O$5</definedName>
    <definedName name="High">Map!$R$2:$R$4</definedName>
    <definedName name="Low">Map!$T$2:$T$4</definedName>
    <definedName name="Medium">Map!$S$2:$S$4</definedName>
    <definedName name="Pricing">Map!$Q$2:$Q$3</definedName>
    <definedName name="ProductUpdate">Map!$P$2:$P$5</definedName>
    <definedName name="SupplyIssue">Map!$N$2:$N$5</definedName>
    <definedName name="Type" localSheetId="3">#REF!</definedName>
    <definedName name="Type">Map!$M$2:$M$8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40" i="20" l="1"/>
  <c r="X1439" i="20"/>
  <c r="X1438" i="20"/>
  <c r="X1437" i="20"/>
  <c r="X1436" i="20"/>
  <c r="X1435" i="20"/>
  <c r="X1434" i="20"/>
  <c r="X1433" i="20"/>
  <c r="X1432" i="20"/>
  <c r="X1431" i="20"/>
  <c r="X1430" i="20"/>
  <c r="X1429" i="20"/>
  <c r="X1428" i="20"/>
  <c r="X1427" i="20"/>
  <c r="X1426" i="20"/>
  <c r="X1425" i="20"/>
  <c r="X1424" i="20"/>
  <c r="X1423" i="20"/>
  <c r="X1422" i="20"/>
  <c r="X1421" i="20"/>
  <c r="X1420" i="20"/>
  <c r="X1419" i="20"/>
  <c r="X1418" i="20"/>
  <c r="X1417" i="20"/>
  <c r="X1416" i="20"/>
  <c r="X1415" i="20"/>
  <c r="X1414" i="20"/>
  <c r="X1413" i="20"/>
  <c r="X1412" i="20"/>
  <c r="X1411" i="20"/>
  <c r="X1410" i="20"/>
  <c r="X1409" i="20"/>
  <c r="X1408" i="20"/>
  <c r="X1407" i="20"/>
  <c r="X1406" i="20"/>
  <c r="X1405" i="20"/>
  <c r="X1404" i="20"/>
  <c r="X1403" i="20"/>
  <c r="X1402" i="20"/>
  <c r="X1401" i="20"/>
  <c r="X1400" i="20"/>
  <c r="X1399" i="20"/>
  <c r="X1398" i="20"/>
  <c r="X1397" i="20"/>
  <c r="X1396" i="20"/>
  <c r="X1395" i="20"/>
  <c r="X1394" i="20"/>
  <c r="X1393" i="20"/>
  <c r="X1392" i="20"/>
  <c r="X1391" i="20"/>
  <c r="X1390" i="20"/>
  <c r="X1389" i="20"/>
  <c r="X1388" i="20"/>
  <c r="X1387" i="20"/>
  <c r="X1386" i="20"/>
  <c r="X1385" i="20"/>
  <c r="X1384" i="20"/>
  <c r="X1383" i="20"/>
  <c r="X1382" i="20"/>
  <c r="X1381" i="20"/>
  <c r="X1380" i="20"/>
  <c r="X1379" i="20"/>
  <c r="X1378" i="20"/>
  <c r="X1377" i="20"/>
  <c r="X1376" i="20"/>
  <c r="X1375" i="20"/>
  <c r="X1374" i="20"/>
  <c r="X1373" i="20"/>
  <c r="X1372" i="20"/>
  <c r="X1371" i="20"/>
  <c r="X1370" i="20"/>
  <c r="X1369" i="20"/>
  <c r="X1368" i="20"/>
  <c r="X1367" i="20"/>
  <c r="X1366" i="20"/>
  <c r="X1365" i="20"/>
  <c r="X1364" i="20"/>
  <c r="X1363" i="20"/>
  <c r="X1362" i="20"/>
  <c r="X1361" i="20"/>
  <c r="X1360" i="20"/>
  <c r="X1359" i="20"/>
  <c r="X1358" i="20"/>
  <c r="X1357" i="20"/>
  <c r="X1356" i="20"/>
  <c r="X1355" i="20"/>
  <c r="X1354" i="20"/>
  <c r="X1353" i="20"/>
  <c r="X1352" i="20"/>
  <c r="X1351" i="20"/>
  <c r="X1350" i="20"/>
  <c r="X1349" i="20"/>
  <c r="X1348" i="20"/>
  <c r="X1347" i="20"/>
  <c r="X1346" i="20"/>
  <c r="X1345" i="20"/>
  <c r="X1344" i="20"/>
  <c r="X1343" i="20"/>
  <c r="X1342" i="20"/>
  <c r="X1341" i="20"/>
  <c r="X1340" i="20"/>
  <c r="X1339" i="20"/>
  <c r="X1338" i="20"/>
  <c r="X1337" i="20"/>
  <c r="X1336" i="20"/>
  <c r="X1335" i="20"/>
  <c r="X1334" i="20"/>
  <c r="X1333" i="20"/>
  <c r="X1332" i="20"/>
  <c r="X1331" i="20"/>
  <c r="X1330" i="20"/>
  <c r="X1329" i="20"/>
  <c r="X1328" i="20"/>
  <c r="X1327" i="20"/>
  <c r="X1326" i="20"/>
  <c r="X1325" i="20"/>
  <c r="X1324" i="20"/>
  <c r="X1323" i="20"/>
  <c r="X1322" i="20"/>
  <c r="X1321" i="20"/>
  <c r="X1320" i="20"/>
  <c r="X1319" i="20"/>
  <c r="X1318" i="20"/>
  <c r="X1317" i="20"/>
  <c r="X1316" i="20"/>
  <c r="X1315" i="20"/>
  <c r="X1314" i="20"/>
  <c r="X1313" i="20"/>
  <c r="X1312" i="20"/>
  <c r="X1311" i="20"/>
  <c r="X1310" i="20"/>
  <c r="X1309" i="20"/>
  <c r="X1308" i="20"/>
  <c r="X1307" i="20"/>
  <c r="X1306" i="20"/>
  <c r="X1305" i="20"/>
  <c r="X1304" i="20"/>
  <c r="X1303" i="20"/>
  <c r="X1302" i="20"/>
  <c r="X1301" i="20"/>
  <c r="X1300" i="20"/>
  <c r="X1299" i="20"/>
  <c r="X1298" i="20"/>
  <c r="X1297" i="20"/>
  <c r="X1296" i="20"/>
  <c r="X1295" i="20"/>
  <c r="X1294" i="20"/>
  <c r="X1293" i="20"/>
  <c r="X1292" i="20"/>
  <c r="X1291" i="20"/>
  <c r="X1290" i="20"/>
  <c r="X1289" i="20"/>
  <c r="X1288" i="20"/>
  <c r="X1287" i="20"/>
  <c r="X1286" i="20"/>
  <c r="X1285" i="20"/>
  <c r="X1284" i="20"/>
  <c r="X1283" i="20"/>
  <c r="X1282" i="20"/>
  <c r="X1281" i="20"/>
  <c r="X1280" i="20"/>
  <c r="X1279" i="20"/>
  <c r="X1278" i="20"/>
  <c r="X1277" i="20"/>
  <c r="X1276" i="20"/>
  <c r="X1275" i="20"/>
  <c r="X1274" i="20"/>
  <c r="X1273" i="20"/>
  <c r="X1272" i="20"/>
  <c r="X1271" i="20"/>
  <c r="X1270" i="20"/>
  <c r="X1269" i="20"/>
  <c r="X1268" i="20"/>
  <c r="X1267" i="20"/>
  <c r="X1266" i="20"/>
  <c r="X1265" i="20"/>
  <c r="X1264" i="20"/>
  <c r="X1263" i="20"/>
  <c r="X1262" i="20"/>
  <c r="X1261" i="20"/>
  <c r="X1260" i="20"/>
  <c r="X1259" i="20"/>
  <c r="X1258" i="20"/>
  <c r="X1257" i="20"/>
  <c r="X1256" i="20"/>
  <c r="X1255" i="20"/>
  <c r="X1254" i="20"/>
  <c r="X1253" i="20"/>
  <c r="X1252" i="20"/>
  <c r="X1251" i="20"/>
  <c r="X1250" i="20"/>
  <c r="X1249" i="20"/>
  <c r="X1248" i="20"/>
  <c r="X1247" i="20"/>
  <c r="X1246" i="20"/>
  <c r="X1245" i="20"/>
  <c r="X1244" i="20"/>
  <c r="X1243" i="20"/>
  <c r="X1242" i="20"/>
  <c r="X1241" i="20"/>
  <c r="X1240" i="20"/>
  <c r="X1239" i="20"/>
  <c r="X1238" i="20"/>
  <c r="X1237" i="20"/>
  <c r="X1236" i="20"/>
  <c r="X1235" i="20"/>
  <c r="X1234" i="20"/>
  <c r="X1233" i="20"/>
  <c r="X1232" i="20"/>
  <c r="X1231" i="20"/>
  <c r="X1230" i="20"/>
  <c r="X1229" i="20"/>
  <c r="X1228" i="20"/>
  <c r="X1227" i="20"/>
  <c r="X1226" i="20"/>
  <c r="X1225" i="20"/>
  <c r="X1224" i="20"/>
  <c r="X1223" i="20"/>
  <c r="X1222" i="20"/>
  <c r="X1221" i="20"/>
  <c r="X1220" i="20"/>
  <c r="X1219" i="20"/>
  <c r="X1218" i="20"/>
  <c r="X1217" i="20"/>
  <c r="X1216" i="20"/>
  <c r="X1215" i="20"/>
  <c r="X1214" i="20"/>
  <c r="X1213" i="20"/>
  <c r="X1212" i="20"/>
  <c r="X1211" i="20"/>
  <c r="X1210" i="20"/>
  <c r="X1209" i="20"/>
  <c r="X1208" i="20"/>
  <c r="X1207" i="20"/>
  <c r="X1206" i="20"/>
  <c r="X1205" i="20"/>
  <c r="X1204" i="20"/>
  <c r="X1203" i="20"/>
  <c r="X1202" i="20"/>
  <c r="X1201" i="20"/>
  <c r="X1200" i="20"/>
  <c r="X1199" i="20"/>
  <c r="X1198" i="20"/>
  <c r="X1197" i="20"/>
  <c r="X1196" i="20"/>
  <c r="X1195" i="20"/>
  <c r="X1194" i="20"/>
  <c r="X1193" i="20"/>
  <c r="X1192" i="20"/>
  <c r="X1191" i="20"/>
  <c r="X1190" i="20"/>
  <c r="X1189" i="20"/>
  <c r="X1188" i="20"/>
  <c r="X1187" i="20"/>
  <c r="X1186" i="20"/>
  <c r="X1185" i="20"/>
  <c r="X1184" i="20"/>
  <c r="X1183" i="20"/>
  <c r="X1182" i="20"/>
  <c r="X1181" i="20"/>
  <c r="X1180" i="20"/>
  <c r="X1179" i="20"/>
  <c r="X1178" i="20"/>
  <c r="X1177" i="20"/>
  <c r="X1176" i="20"/>
  <c r="X1175" i="20"/>
  <c r="X1174" i="20"/>
  <c r="X1173" i="20"/>
  <c r="X1172" i="20"/>
  <c r="X1171" i="20"/>
  <c r="X1170" i="20"/>
  <c r="X1169" i="20"/>
  <c r="X1168" i="20"/>
  <c r="X1167" i="20"/>
  <c r="X1166" i="20"/>
  <c r="X1165" i="20"/>
  <c r="X1164" i="20"/>
  <c r="X1163" i="20"/>
  <c r="X1162" i="20"/>
  <c r="X1161" i="20"/>
  <c r="X1160" i="20"/>
  <c r="X1159" i="20"/>
  <c r="X1158" i="20"/>
  <c r="X1157" i="20"/>
  <c r="X1156" i="20"/>
  <c r="X1155" i="20"/>
  <c r="X1154" i="20"/>
  <c r="X1153" i="20"/>
  <c r="X1152" i="20"/>
  <c r="X1151" i="20"/>
  <c r="X1150" i="20"/>
  <c r="X1149" i="20"/>
  <c r="X1148" i="20"/>
  <c r="X1147" i="20"/>
  <c r="X1146" i="20"/>
  <c r="X1145" i="20"/>
  <c r="X1144" i="20"/>
  <c r="X1143" i="20"/>
  <c r="X1142" i="20"/>
  <c r="X1141" i="20"/>
  <c r="X1140" i="20"/>
  <c r="X1139" i="20"/>
  <c r="X1138" i="20"/>
  <c r="X1137" i="20"/>
  <c r="X1136" i="20"/>
  <c r="X1135" i="20"/>
  <c r="X1134" i="20"/>
  <c r="X1133" i="20"/>
  <c r="X1132" i="20"/>
  <c r="X1131" i="20"/>
  <c r="X1130" i="20"/>
  <c r="X1129" i="20"/>
  <c r="X1128" i="20"/>
  <c r="X1127" i="20"/>
  <c r="X1126" i="20"/>
  <c r="X1125" i="20"/>
  <c r="X1124" i="20"/>
  <c r="X1123" i="20"/>
  <c r="X1122" i="20"/>
  <c r="X1121" i="20"/>
  <c r="X1120" i="20"/>
  <c r="X1119" i="20"/>
  <c r="X1118" i="20"/>
  <c r="X1117" i="20"/>
  <c r="X1116" i="20"/>
  <c r="X1115" i="20"/>
  <c r="X1114" i="20"/>
  <c r="X1113" i="20"/>
  <c r="X1112" i="20"/>
  <c r="X1111" i="20"/>
  <c r="X1110" i="20"/>
  <c r="X1109" i="20"/>
  <c r="X1108" i="20"/>
  <c r="X1107" i="20"/>
  <c r="X1106" i="20"/>
  <c r="X1105" i="20"/>
  <c r="X1104" i="20"/>
  <c r="X1103" i="20"/>
  <c r="X1102" i="20"/>
  <c r="X1101" i="20"/>
  <c r="X1100" i="20"/>
  <c r="X1099" i="20"/>
  <c r="X1098" i="20"/>
  <c r="X1097" i="20"/>
  <c r="X1096" i="20"/>
  <c r="X1095" i="20"/>
  <c r="X1094" i="20"/>
  <c r="X1093" i="20"/>
  <c r="X1092" i="20"/>
  <c r="X1091" i="20"/>
  <c r="X1090" i="20"/>
  <c r="X1089" i="20"/>
  <c r="X1088" i="20"/>
  <c r="X1087" i="20"/>
  <c r="X1086" i="20"/>
  <c r="X1085" i="20"/>
  <c r="X1084" i="20"/>
  <c r="X1083" i="20"/>
  <c r="X1082" i="20"/>
  <c r="X1081" i="20"/>
  <c r="X1080" i="20"/>
  <c r="X1079" i="20"/>
  <c r="X1078" i="20"/>
  <c r="X1077" i="20"/>
  <c r="X1076" i="20"/>
  <c r="X1075" i="20"/>
  <c r="X1074" i="20"/>
  <c r="X1073" i="20"/>
  <c r="X1072" i="20"/>
  <c r="X1071" i="20"/>
  <c r="X1070" i="20"/>
  <c r="X1069" i="20"/>
  <c r="X1068" i="20"/>
  <c r="X1067" i="20"/>
  <c r="X1066" i="20"/>
  <c r="X1065" i="20"/>
  <c r="X1064" i="20"/>
  <c r="X1063" i="20"/>
  <c r="X1062" i="20"/>
  <c r="X1061" i="20"/>
  <c r="X1060" i="20"/>
  <c r="X1059" i="20"/>
  <c r="X1058" i="20"/>
  <c r="X1057" i="20"/>
  <c r="X1056" i="20"/>
  <c r="X1055" i="20"/>
  <c r="X1054" i="20"/>
  <c r="X1053" i="20"/>
  <c r="X1052" i="20"/>
  <c r="X1051" i="20"/>
  <c r="X1050" i="20"/>
  <c r="X1049" i="20"/>
  <c r="X1048" i="20"/>
  <c r="X1047" i="20"/>
  <c r="X1046" i="20"/>
  <c r="X1045" i="20"/>
  <c r="X1044" i="20"/>
  <c r="X1043" i="20"/>
  <c r="X1042" i="20"/>
  <c r="X1041" i="20"/>
  <c r="X1040" i="20"/>
  <c r="X1039" i="20"/>
  <c r="X1038" i="20"/>
  <c r="X1037" i="20"/>
  <c r="X1036" i="20"/>
  <c r="X1035" i="20"/>
  <c r="X1034" i="20"/>
  <c r="X1033" i="20"/>
  <c r="X1032" i="20"/>
  <c r="X1031" i="20"/>
  <c r="X1030" i="20"/>
  <c r="X1029" i="20"/>
  <c r="X1028" i="20"/>
  <c r="X1027" i="20"/>
  <c r="X1026" i="20"/>
  <c r="X1025" i="20"/>
  <c r="X1024" i="20"/>
  <c r="X1023" i="20"/>
  <c r="X1022" i="20"/>
  <c r="X1021" i="20"/>
  <c r="X1020" i="20"/>
  <c r="X1019" i="20"/>
  <c r="X1018" i="20"/>
  <c r="X1017" i="20"/>
  <c r="X1016" i="20"/>
  <c r="X1015" i="20"/>
  <c r="X1014" i="20"/>
  <c r="X1013" i="20"/>
  <c r="X1012" i="20"/>
  <c r="X1011" i="20"/>
  <c r="X1010" i="20"/>
  <c r="X1009" i="20"/>
  <c r="X1008" i="20"/>
  <c r="X1007" i="20"/>
  <c r="X1006" i="20"/>
  <c r="X1005" i="20"/>
  <c r="X1004" i="20"/>
  <c r="X1003" i="20"/>
  <c r="X1002" i="20"/>
  <c r="X1001" i="20"/>
  <c r="X1000" i="20"/>
  <c r="X999" i="20"/>
  <c r="X998" i="20"/>
  <c r="X997" i="20"/>
  <c r="X996" i="20"/>
  <c r="X995" i="20"/>
  <c r="X994" i="20"/>
  <c r="X993" i="20"/>
  <c r="X992" i="20"/>
  <c r="X991" i="20"/>
  <c r="X990" i="20"/>
  <c r="X989" i="20"/>
  <c r="X988" i="20"/>
  <c r="X987" i="20"/>
  <c r="X986" i="20"/>
  <c r="X985" i="20"/>
  <c r="X984" i="20"/>
  <c r="X983" i="20"/>
  <c r="X982" i="20"/>
  <c r="X981" i="20"/>
  <c r="X980" i="20"/>
  <c r="X979" i="20"/>
  <c r="X978" i="20"/>
  <c r="X977" i="20"/>
  <c r="X976" i="20"/>
  <c r="X975" i="20"/>
  <c r="X974" i="20"/>
  <c r="X973" i="20"/>
  <c r="X972" i="20"/>
  <c r="X971" i="20"/>
  <c r="X970" i="20"/>
  <c r="X969" i="20"/>
  <c r="X968" i="20"/>
  <c r="X967" i="20"/>
  <c r="X966" i="20"/>
  <c r="X965" i="20"/>
  <c r="X964" i="20"/>
  <c r="X963" i="20"/>
  <c r="X962" i="20"/>
  <c r="X961" i="20"/>
  <c r="X960" i="20"/>
  <c r="X959" i="20"/>
  <c r="X958" i="20"/>
  <c r="X957" i="20"/>
  <c r="X956" i="20"/>
  <c r="X955" i="20"/>
  <c r="X954" i="20"/>
  <c r="X953" i="20"/>
  <c r="X952" i="20"/>
  <c r="X951" i="20"/>
  <c r="X950" i="20"/>
  <c r="X949" i="20"/>
  <c r="X948" i="20"/>
  <c r="X947" i="20"/>
  <c r="X946" i="20"/>
  <c r="X945" i="20"/>
  <c r="X944" i="20"/>
  <c r="X943" i="20"/>
  <c r="X942" i="20"/>
  <c r="X941" i="20"/>
  <c r="X940" i="20"/>
  <c r="X939" i="20"/>
  <c r="X938" i="20"/>
  <c r="X937" i="20"/>
  <c r="X936" i="20"/>
  <c r="X935" i="20"/>
  <c r="X934" i="20"/>
  <c r="X933" i="20"/>
  <c r="X932" i="20"/>
  <c r="X931" i="20"/>
  <c r="X930" i="20"/>
  <c r="X929" i="20"/>
  <c r="X928" i="20"/>
  <c r="X927" i="20"/>
  <c r="X926" i="20"/>
  <c r="X925" i="20"/>
  <c r="X924" i="20"/>
  <c r="X923" i="20"/>
  <c r="X922" i="20"/>
  <c r="X921" i="20"/>
  <c r="X920" i="20"/>
  <c r="X919" i="20"/>
  <c r="X918" i="20"/>
  <c r="X917" i="20"/>
  <c r="X916" i="20"/>
  <c r="X915" i="20"/>
  <c r="X914" i="20"/>
  <c r="X913" i="20"/>
  <c r="X912" i="20"/>
  <c r="X911" i="20"/>
  <c r="X910" i="20"/>
  <c r="X909" i="20"/>
  <c r="X908" i="20"/>
  <c r="X907" i="20"/>
  <c r="X906" i="20"/>
  <c r="X905" i="20"/>
  <c r="X904" i="20"/>
  <c r="X903" i="20"/>
  <c r="X902" i="20"/>
  <c r="X901" i="20"/>
  <c r="X900" i="20"/>
  <c r="X899" i="20"/>
  <c r="X898" i="20"/>
  <c r="X897" i="20"/>
  <c r="X896" i="20"/>
  <c r="X895" i="20"/>
  <c r="X894" i="20"/>
  <c r="X893" i="20"/>
  <c r="X892" i="20"/>
  <c r="X891" i="20"/>
  <c r="X890" i="20"/>
  <c r="X889" i="20"/>
  <c r="X888" i="20"/>
  <c r="X887" i="20"/>
  <c r="X886" i="20"/>
  <c r="X885" i="20"/>
  <c r="X884" i="20"/>
  <c r="X883" i="20"/>
  <c r="X882" i="20"/>
  <c r="X881" i="20"/>
  <c r="X880" i="20"/>
  <c r="X879" i="20"/>
  <c r="X878" i="20"/>
  <c r="X877" i="20"/>
  <c r="X876" i="20"/>
  <c r="X875" i="20"/>
  <c r="X874" i="20"/>
  <c r="X873" i="20"/>
  <c r="X872" i="20"/>
  <c r="X871" i="20"/>
  <c r="X870" i="20"/>
  <c r="X869" i="20"/>
  <c r="X868" i="20"/>
  <c r="X867" i="20"/>
  <c r="X866" i="20"/>
  <c r="X865" i="20"/>
  <c r="X864" i="20"/>
  <c r="X863" i="20"/>
  <c r="X862" i="20"/>
  <c r="X861" i="20"/>
  <c r="X860" i="20"/>
  <c r="X859" i="20"/>
  <c r="X858" i="20"/>
  <c r="X857" i="20"/>
  <c r="X856" i="20"/>
  <c r="X855" i="20"/>
  <c r="X854" i="20"/>
  <c r="X853" i="20"/>
  <c r="X852" i="20"/>
  <c r="X851" i="20"/>
  <c r="X850" i="20"/>
  <c r="X849" i="20"/>
  <c r="X848" i="20"/>
  <c r="X847" i="20"/>
  <c r="X846" i="20"/>
  <c r="X845" i="20"/>
  <c r="X844" i="20"/>
  <c r="X843" i="20"/>
  <c r="X842" i="20"/>
  <c r="X841" i="20"/>
  <c r="X840" i="20"/>
  <c r="X839" i="20"/>
  <c r="X838" i="20"/>
  <c r="X837" i="20"/>
  <c r="X836" i="20"/>
  <c r="X835" i="20"/>
  <c r="X834" i="20"/>
  <c r="X833" i="20"/>
  <c r="X832" i="20"/>
  <c r="X831" i="20"/>
  <c r="X830" i="20"/>
  <c r="X829" i="20"/>
  <c r="X828" i="20"/>
  <c r="X827" i="20"/>
  <c r="X826" i="20"/>
  <c r="X825" i="20"/>
  <c r="X824" i="20"/>
  <c r="X823" i="20"/>
  <c r="X822" i="20"/>
  <c r="X821" i="20"/>
  <c r="X820" i="20"/>
  <c r="X819" i="20"/>
  <c r="X818" i="20"/>
  <c r="X817" i="20"/>
  <c r="X816" i="20"/>
  <c r="X815" i="20"/>
  <c r="X814" i="20"/>
  <c r="X813" i="20"/>
  <c r="X812" i="20"/>
  <c r="X811" i="20"/>
  <c r="X810" i="20"/>
  <c r="X809" i="20"/>
  <c r="X808" i="20"/>
  <c r="X807" i="20"/>
  <c r="X806" i="20"/>
  <c r="X805" i="20"/>
  <c r="X804" i="20"/>
  <c r="X803" i="20"/>
  <c r="X802" i="20"/>
  <c r="X801" i="20"/>
  <c r="X800" i="20"/>
  <c r="X799" i="20"/>
  <c r="X798" i="20"/>
  <c r="X797" i="20"/>
  <c r="X796" i="20"/>
  <c r="X795" i="20"/>
  <c r="X794" i="20"/>
  <c r="X793" i="20"/>
  <c r="X792" i="20"/>
  <c r="X791" i="20"/>
  <c r="X790" i="20"/>
  <c r="X789" i="20"/>
  <c r="X788" i="20"/>
  <c r="X787" i="20"/>
  <c r="X786" i="20"/>
  <c r="X785" i="20"/>
  <c r="X784" i="20"/>
  <c r="X783" i="20"/>
  <c r="X782" i="20"/>
  <c r="X781" i="20"/>
  <c r="X780" i="20"/>
  <c r="X779" i="20"/>
  <c r="X778" i="20"/>
  <c r="X777" i="20"/>
  <c r="X776" i="20"/>
  <c r="X775" i="20"/>
  <c r="X774" i="20"/>
  <c r="X773" i="20"/>
  <c r="X772" i="20"/>
  <c r="X771" i="20"/>
  <c r="X770" i="20"/>
  <c r="X769" i="20"/>
  <c r="X768" i="20"/>
  <c r="X767" i="20"/>
  <c r="X766" i="20"/>
  <c r="X765" i="20"/>
  <c r="X764" i="20"/>
  <c r="X763" i="20"/>
  <c r="X762" i="20"/>
  <c r="X761" i="20"/>
  <c r="X760" i="20"/>
  <c r="X759" i="20"/>
  <c r="X758" i="20"/>
  <c r="X757" i="20"/>
  <c r="X756" i="20"/>
  <c r="X755" i="20"/>
  <c r="X754" i="20"/>
  <c r="X753" i="20"/>
  <c r="X752" i="20"/>
  <c r="X751" i="20"/>
  <c r="X750" i="20"/>
  <c r="X749" i="20"/>
  <c r="X748" i="20"/>
  <c r="X747" i="20"/>
  <c r="X746" i="20"/>
  <c r="X745" i="20"/>
  <c r="X744" i="20"/>
  <c r="X743" i="20"/>
  <c r="X742" i="20"/>
  <c r="X741" i="20"/>
  <c r="X740" i="20"/>
  <c r="X739" i="20"/>
  <c r="X738" i="20"/>
  <c r="X737" i="20"/>
  <c r="X736" i="20"/>
  <c r="X735" i="20"/>
  <c r="X734" i="20"/>
  <c r="X733" i="20"/>
  <c r="X732" i="20"/>
  <c r="X731" i="20"/>
  <c r="X730" i="20"/>
  <c r="X729" i="20"/>
  <c r="X728" i="20"/>
  <c r="X727" i="20"/>
  <c r="X726" i="20"/>
  <c r="X725" i="20"/>
  <c r="X724" i="20"/>
  <c r="X723" i="20"/>
  <c r="X722" i="20"/>
  <c r="X721" i="20"/>
  <c r="X720" i="20"/>
  <c r="X719" i="20"/>
  <c r="X718" i="20"/>
  <c r="X717" i="20"/>
  <c r="X716" i="20"/>
  <c r="X715" i="20"/>
  <c r="X714" i="20"/>
  <c r="X713" i="20"/>
  <c r="X712" i="20"/>
  <c r="X711" i="20"/>
  <c r="X710" i="20"/>
  <c r="X709" i="20"/>
  <c r="X708" i="20"/>
  <c r="X707" i="20"/>
  <c r="X706" i="20"/>
  <c r="X705" i="20"/>
  <c r="X704" i="20"/>
  <c r="X703" i="20"/>
  <c r="X702" i="20"/>
  <c r="X701" i="20"/>
  <c r="X700" i="20"/>
  <c r="X699" i="20"/>
  <c r="X698" i="20"/>
  <c r="X697" i="20"/>
  <c r="X696" i="20"/>
  <c r="X695" i="20"/>
  <c r="X694" i="20"/>
  <c r="X693" i="20"/>
  <c r="X692" i="20"/>
  <c r="X691" i="20"/>
  <c r="X690" i="20"/>
  <c r="X689" i="20"/>
  <c r="X688" i="20"/>
  <c r="X687" i="20"/>
  <c r="X686" i="20"/>
  <c r="X685" i="20"/>
  <c r="X684" i="20"/>
  <c r="X683" i="20"/>
  <c r="X682" i="20"/>
  <c r="X681" i="20"/>
  <c r="X680" i="20"/>
  <c r="X679" i="20"/>
  <c r="X678" i="20"/>
  <c r="X677" i="20"/>
  <c r="X676" i="20"/>
  <c r="X675" i="20"/>
  <c r="X674" i="20"/>
  <c r="X673" i="20"/>
  <c r="X672" i="20"/>
  <c r="X671" i="20"/>
  <c r="X670" i="20"/>
  <c r="X669" i="20"/>
  <c r="X668" i="20"/>
  <c r="X667" i="20"/>
  <c r="X666" i="20"/>
  <c r="X665" i="20"/>
  <c r="X664" i="20"/>
  <c r="X663" i="20"/>
  <c r="X662" i="20"/>
  <c r="X661" i="20"/>
  <c r="X660" i="20"/>
  <c r="X659" i="20"/>
  <c r="X658" i="20"/>
  <c r="X657" i="20"/>
  <c r="X656" i="20"/>
  <c r="X655" i="20"/>
  <c r="X654" i="20"/>
  <c r="X653" i="20"/>
  <c r="X652" i="20"/>
  <c r="X651" i="20"/>
  <c r="X650" i="20"/>
  <c r="X649" i="20"/>
  <c r="X648" i="20"/>
  <c r="X647" i="20"/>
  <c r="X646" i="20"/>
  <c r="X645" i="20"/>
  <c r="X644" i="20"/>
  <c r="X643" i="20"/>
  <c r="X642" i="20"/>
  <c r="X641" i="20"/>
  <c r="X640" i="20"/>
  <c r="X639" i="20"/>
  <c r="X638" i="20"/>
  <c r="X637" i="20"/>
  <c r="X636" i="20"/>
  <c r="X635" i="20"/>
  <c r="X634" i="20"/>
  <c r="X633" i="20"/>
  <c r="X632" i="20"/>
  <c r="X631" i="20"/>
  <c r="X630" i="20"/>
  <c r="X629" i="20"/>
  <c r="X628" i="20"/>
  <c r="X627" i="20"/>
  <c r="X626" i="20"/>
  <c r="X625" i="20"/>
  <c r="X624" i="20"/>
  <c r="X623" i="20"/>
  <c r="X622" i="20"/>
  <c r="X621" i="20"/>
  <c r="X620" i="20"/>
  <c r="X619" i="20"/>
  <c r="X618" i="20"/>
  <c r="X617" i="20"/>
  <c r="X616" i="20"/>
  <c r="X615" i="20"/>
  <c r="X614" i="20"/>
  <c r="X613" i="20"/>
  <c r="X612" i="20"/>
  <c r="X611" i="20"/>
  <c r="X610" i="20"/>
  <c r="X609" i="20"/>
  <c r="X608" i="20"/>
  <c r="X607" i="20"/>
  <c r="X606" i="20"/>
  <c r="X605" i="20"/>
  <c r="X604" i="20"/>
  <c r="X603" i="20"/>
  <c r="X602" i="20"/>
  <c r="X601" i="20"/>
  <c r="X600" i="20"/>
  <c r="X599" i="20"/>
  <c r="X598" i="20"/>
  <c r="X597" i="20"/>
  <c r="X596" i="20"/>
  <c r="X595" i="20"/>
  <c r="X594" i="20"/>
  <c r="X593" i="20"/>
  <c r="X592" i="20"/>
  <c r="X591" i="20"/>
  <c r="X590" i="20"/>
  <c r="X589" i="20"/>
  <c r="X588" i="20"/>
  <c r="X587" i="20"/>
  <c r="X586" i="20"/>
  <c r="X585" i="20"/>
  <c r="X584" i="20"/>
  <c r="X583" i="20"/>
  <c r="X582" i="20"/>
  <c r="X581" i="20"/>
  <c r="X580" i="20"/>
  <c r="X579" i="20"/>
  <c r="X578" i="20"/>
  <c r="X577" i="20"/>
  <c r="X576" i="20"/>
  <c r="X575" i="20"/>
  <c r="X574" i="20"/>
  <c r="X573" i="20"/>
  <c r="X572" i="20"/>
  <c r="X571" i="20"/>
  <c r="X570" i="20"/>
  <c r="X569" i="20"/>
  <c r="X568" i="20"/>
  <c r="X567" i="20"/>
  <c r="X566" i="20"/>
  <c r="X565" i="20"/>
  <c r="X564" i="20"/>
  <c r="X563" i="20"/>
  <c r="X562" i="20"/>
  <c r="X561" i="20"/>
  <c r="X560" i="20"/>
  <c r="X559" i="20"/>
  <c r="X558" i="20"/>
  <c r="X557" i="20"/>
  <c r="X556" i="20"/>
  <c r="X555" i="20"/>
  <c r="X554" i="20"/>
  <c r="X553" i="20"/>
  <c r="X552" i="20"/>
  <c r="X551" i="20"/>
  <c r="X550" i="20"/>
  <c r="X549" i="20"/>
  <c r="X548" i="20"/>
  <c r="X547" i="20"/>
  <c r="X546" i="20"/>
  <c r="X545" i="20"/>
  <c r="X544" i="20"/>
  <c r="X543" i="20"/>
  <c r="X542" i="20"/>
  <c r="X541" i="20"/>
  <c r="X540" i="20"/>
  <c r="X539" i="20"/>
  <c r="X538" i="20"/>
  <c r="X537" i="20"/>
  <c r="X536" i="20"/>
  <c r="X535" i="20"/>
  <c r="X534" i="20"/>
  <c r="X533" i="20"/>
  <c r="X532" i="20"/>
  <c r="X531" i="20"/>
  <c r="X530" i="20"/>
  <c r="X529" i="20"/>
  <c r="X528" i="20"/>
  <c r="X527" i="20"/>
  <c r="X526" i="20"/>
  <c r="X525" i="20"/>
  <c r="X524" i="20"/>
  <c r="X523" i="20"/>
  <c r="X522" i="20"/>
  <c r="X521" i="20"/>
  <c r="X520" i="20"/>
  <c r="X519" i="20"/>
  <c r="X518" i="20"/>
  <c r="X517" i="20"/>
  <c r="X516" i="20"/>
  <c r="X515" i="20"/>
  <c r="X514" i="20"/>
  <c r="X513" i="20"/>
  <c r="X512" i="20"/>
  <c r="X511" i="20"/>
  <c r="X510" i="20"/>
  <c r="X509" i="20"/>
  <c r="X508" i="20"/>
  <c r="X507" i="20"/>
  <c r="X506" i="20"/>
  <c r="X505" i="20"/>
  <c r="X504" i="20"/>
  <c r="X503" i="20"/>
  <c r="X502" i="20"/>
  <c r="X501" i="20"/>
  <c r="X500" i="20"/>
  <c r="X499" i="20"/>
  <c r="X498" i="20"/>
  <c r="X497" i="20"/>
  <c r="X496" i="20"/>
  <c r="X495" i="20"/>
  <c r="X494" i="20"/>
  <c r="X493" i="20"/>
  <c r="X492" i="20"/>
  <c r="X491" i="20"/>
  <c r="X490" i="20"/>
  <c r="X489" i="20"/>
  <c r="X488" i="20"/>
  <c r="X487" i="20"/>
  <c r="X486" i="20"/>
  <c r="X485" i="20"/>
  <c r="X484" i="20"/>
  <c r="X483" i="20"/>
  <c r="X482" i="20"/>
  <c r="X481" i="20"/>
  <c r="X480" i="20"/>
  <c r="X479" i="20"/>
  <c r="X478" i="20"/>
  <c r="X477" i="20"/>
  <c r="X476" i="20"/>
  <c r="X475" i="20"/>
  <c r="X474" i="20"/>
  <c r="X473" i="20"/>
  <c r="X472" i="20"/>
  <c r="X471" i="20"/>
  <c r="X470" i="20"/>
  <c r="X469" i="20"/>
  <c r="X468" i="20"/>
  <c r="X467" i="20"/>
  <c r="X466" i="20"/>
  <c r="X465" i="20"/>
  <c r="X464" i="20"/>
  <c r="X463" i="20"/>
  <c r="X462" i="20"/>
  <c r="X461" i="20"/>
  <c r="X460" i="20"/>
  <c r="X459" i="20"/>
  <c r="X458" i="20"/>
  <c r="X457" i="20"/>
  <c r="X456" i="20"/>
  <c r="X455" i="20"/>
  <c r="X454" i="20"/>
  <c r="X453" i="20"/>
  <c r="X452" i="20"/>
  <c r="X451" i="20"/>
  <c r="X450" i="20"/>
  <c r="X449" i="20"/>
  <c r="X448" i="20"/>
  <c r="X447" i="20"/>
  <c r="X446" i="20"/>
  <c r="X445" i="20"/>
  <c r="X444" i="20"/>
  <c r="X443" i="20"/>
  <c r="X442" i="20"/>
  <c r="X441" i="20"/>
  <c r="X440" i="20"/>
  <c r="X439" i="20"/>
  <c r="X438" i="20"/>
  <c r="X437" i="20"/>
  <c r="X436" i="20"/>
  <c r="X435" i="20"/>
  <c r="X434" i="20"/>
  <c r="X433" i="20"/>
  <c r="X432" i="20"/>
  <c r="X431" i="20"/>
  <c r="X430" i="20"/>
  <c r="X429" i="20"/>
  <c r="X428" i="20"/>
  <c r="X427" i="20"/>
  <c r="X426" i="20"/>
  <c r="X425" i="20"/>
  <c r="X424" i="20"/>
  <c r="X423" i="20"/>
  <c r="X422" i="20"/>
  <c r="X421" i="20"/>
  <c r="X420" i="20"/>
  <c r="X419" i="20"/>
  <c r="X418" i="20"/>
  <c r="X417" i="20"/>
  <c r="X416" i="20"/>
  <c r="X415" i="20"/>
  <c r="X414" i="20"/>
  <c r="X413" i="20"/>
  <c r="X412" i="20"/>
  <c r="X411" i="20"/>
  <c r="X410" i="20"/>
  <c r="X409" i="20"/>
  <c r="X408" i="20"/>
  <c r="X407" i="20"/>
  <c r="X406" i="20"/>
  <c r="X405" i="20"/>
  <c r="X404" i="20"/>
  <c r="X403" i="20"/>
  <c r="X402" i="20"/>
  <c r="X401" i="20"/>
  <c r="X400" i="20"/>
  <c r="X399" i="20"/>
  <c r="X398" i="20"/>
  <c r="X397" i="20"/>
  <c r="X396" i="20"/>
  <c r="X395" i="20"/>
  <c r="X394" i="20"/>
  <c r="X393" i="20"/>
  <c r="X392" i="20"/>
  <c r="X391" i="20"/>
  <c r="X390" i="20"/>
  <c r="X389" i="20"/>
  <c r="X388" i="20"/>
  <c r="X387" i="20"/>
  <c r="X386" i="20"/>
  <c r="X385" i="20"/>
  <c r="X384" i="20"/>
  <c r="X383" i="20"/>
  <c r="X382" i="20"/>
  <c r="X381" i="20"/>
  <c r="X380" i="20"/>
  <c r="X379" i="20"/>
  <c r="X378" i="20"/>
  <c r="X377" i="20"/>
  <c r="X376" i="20"/>
  <c r="X375" i="20"/>
  <c r="X374" i="20"/>
  <c r="X373" i="20"/>
  <c r="X372" i="20"/>
  <c r="X371" i="20"/>
  <c r="X370" i="20"/>
  <c r="X369" i="20"/>
  <c r="X368" i="20"/>
  <c r="X367" i="20"/>
  <c r="X366" i="20"/>
  <c r="X365" i="20"/>
  <c r="X364" i="20"/>
  <c r="X363" i="20"/>
  <c r="X362" i="20"/>
  <c r="X361" i="20"/>
  <c r="X360" i="20"/>
  <c r="X359" i="20"/>
  <c r="X358" i="20"/>
  <c r="X357" i="20"/>
  <c r="X356" i="20"/>
  <c r="X355" i="20"/>
  <c r="X354" i="20"/>
  <c r="X353" i="20"/>
  <c r="X352" i="20"/>
  <c r="X351" i="20"/>
  <c r="X350" i="20"/>
  <c r="X349" i="20"/>
  <c r="X348" i="20"/>
  <c r="X347" i="20"/>
  <c r="X346" i="20"/>
  <c r="X345" i="20"/>
  <c r="X344" i="20"/>
  <c r="X343" i="20"/>
  <c r="X342" i="20"/>
  <c r="X341" i="20"/>
  <c r="X340" i="20"/>
  <c r="X339" i="20"/>
  <c r="X338" i="20"/>
  <c r="X337" i="20"/>
  <c r="X336" i="20"/>
  <c r="X335" i="20"/>
  <c r="X334" i="20"/>
  <c r="X333" i="20"/>
  <c r="X332" i="20"/>
  <c r="X331" i="20"/>
  <c r="X330" i="20"/>
  <c r="X329" i="20"/>
  <c r="X328" i="20"/>
  <c r="X327" i="20"/>
  <c r="X326" i="20"/>
  <c r="X325" i="20"/>
  <c r="X324" i="20"/>
  <c r="X323" i="20"/>
  <c r="X322" i="20"/>
  <c r="X321" i="20"/>
  <c r="X320" i="20"/>
  <c r="X319" i="20"/>
  <c r="X318" i="20"/>
  <c r="X317" i="20"/>
  <c r="X316" i="20"/>
  <c r="X315" i="20"/>
  <c r="X314" i="20"/>
  <c r="X313" i="20"/>
  <c r="X312" i="20"/>
  <c r="X311" i="20"/>
  <c r="X310" i="20"/>
  <c r="X309" i="20"/>
  <c r="X308" i="20"/>
  <c r="X307" i="20"/>
  <c r="X306" i="20"/>
  <c r="X305" i="20"/>
  <c r="X304" i="20"/>
  <c r="X303" i="20"/>
  <c r="X302" i="20"/>
  <c r="X301" i="20"/>
  <c r="X300" i="20"/>
  <c r="X299" i="20"/>
  <c r="X298" i="20"/>
  <c r="X297" i="20"/>
  <c r="X296" i="20"/>
  <c r="X295" i="20"/>
  <c r="X294" i="20"/>
  <c r="X293" i="20"/>
  <c r="X292" i="20"/>
  <c r="X291" i="20"/>
  <c r="X290" i="20"/>
  <c r="X289" i="20"/>
  <c r="X288" i="20"/>
  <c r="X287" i="20"/>
  <c r="X286" i="20"/>
  <c r="X285" i="20"/>
  <c r="X284" i="20"/>
  <c r="X283" i="20"/>
  <c r="X282" i="20"/>
  <c r="X281" i="20"/>
  <c r="X280" i="20"/>
  <c r="X279" i="20"/>
  <c r="X278" i="20"/>
  <c r="X277" i="20"/>
  <c r="X276" i="20"/>
  <c r="X275" i="20"/>
  <c r="X274" i="20"/>
  <c r="X273" i="20"/>
  <c r="X272" i="20"/>
  <c r="X271" i="20"/>
  <c r="X270" i="20"/>
  <c r="X269" i="20"/>
  <c r="X268" i="20"/>
  <c r="X267" i="20"/>
  <c r="X266" i="20"/>
  <c r="X265" i="20"/>
  <c r="X264" i="20"/>
  <c r="X263" i="20"/>
  <c r="X262" i="20"/>
  <c r="X261" i="20"/>
  <c r="X260" i="20"/>
  <c r="X259" i="20"/>
  <c r="X258" i="20"/>
  <c r="X257" i="20"/>
  <c r="X256" i="20"/>
  <c r="X255" i="20"/>
  <c r="X254" i="20"/>
  <c r="X253" i="20"/>
  <c r="X252" i="20"/>
  <c r="X251" i="20"/>
  <c r="X250" i="20"/>
  <c r="X249" i="20"/>
  <c r="X248" i="20"/>
  <c r="X247" i="20"/>
  <c r="X246" i="20"/>
  <c r="X245" i="20"/>
  <c r="X244" i="20"/>
  <c r="X243" i="20"/>
  <c r="X242" i="20"/>
  <c r="X241" i="20"/>
  <c r="X240" i="20"/>
  <c r="X239" i="20"/>
  <c r="X238" i="20"/>
  <c r="X237" i="20"/>
  <c r="X236" i="20"/>
  <c r="X235" i="20"/>
  <c r="X234" i="20"/>
  <c r="X233" i="20"/>
  <c r="X232" i="20"/>
  <c r="X231" i="20"/>
  <c r="X230" i="20"/>
  <c r="X229" i="20"/>
  <c r="X228" i="20"/>
  <c r="X227" i="20"/>
  <c r="X226" i="20"/>
  <c r="X225" i="20"/>
  <c r="X224" i="20"/>
  <c r="X223" i="20"/>
  <c r="X222" i="20"/>
  <c r="X221" i="20"/>
  <c r="X220" i="20"/>
  <c r="X219" i="20"/>
  <c r="X218" i="20"/>
  <c r="X217" i="20"/>
  <c r="X216" i="20"/>
  <c r="X215" i="20"/>
  <c r="X214" i="20"/>
  <c r="X213" i="20"/>
  <c r="X212" i="20"/>
  <c r="X211" i="20"/>
  <c r="X210" i="20"/>
  <c r="X209" i="20"/>
  <c r="X208" i="20"/>
  <c r="X207" i="20"/>
  <c r="X206" i="20"/>
  <c r="X205" i="20"/>
  <c r="X204" i="20"/>
  <c r="X203" i="20"/>
  <c r="X202" i="20"/>
  <c r="X201" i="20"/>
  <c r="X200" i="20"/>
  <c r="X199" i="20"/>
  <c r="X198" i="20"/>
  <c r="X197" i="20"/>
  <c r="X196" i="20"/>
  <c r="X195" i="20"/>
  <c r="X194" i="20"/>
  <c r="X193" i="20"/>
  <c r="X192" i="20"/>
  <c r="X191" i="20"/>
  <c r="X190" i="20"/>
  <c r="X189" i="20"/>
  <c r="X188" i="20"/>
  <c r="X187" i="20"/>
  <c r="X186" i="20"/>
  <c r="X185" i="20"/>
  <c r="X184" i="20"/>
  <c r="X183" i="20"/>
  <c r="X182" i="20"/>
  <c r="X181" i="20"/>
  <c r="X180" i="20"/>
  <c r="X179" i="20"/>
  <c r="X178" i="20"/>
  <c r="X177" i="20"/>
  <c r="X176" i="20"/>
  <c r="X175" i="20"/>
  <c r="X174" i="20"/>
  <c r="X173" i="20"/>
  <c r="X172" i="20"/>
  <c r="X171" i="20"/>
  <c r="X170" i="20"/>
  <c r="X169" i="20"/>
  <c r="X168" i="20"/>
  <c r="X167" i="20"/>
  <c r="X166" i="20"/>
  <c r="X165" i="20"/>
  <c r="X164" i="20"/>
  <c r="X163" i="20"/>
  <c r="X162" i="20"/>
  <c r="X161" i="20"/>
  <c r="X160" i="20"/>
  <c r="X159" i="20"/>
  <c r="X158" i="20"/>
  <c r="X157" i="20"/>
  <c r="X156" i="20"/>
  <c r="X155" i="20"/>
  <c r="X154" i="20"/>
  <c r="X153" i="20"/>
  <c r="X152" i="20"/>
  <c r="X151" i="20"/>
  <c r="X150" i="20"/>
  <c r="X149" i="20"/>
  <c r="X148" i="20"/>
  <c r="X147" i="20"/>
  <c r="X146" i="20"/>
  <c r="X145" i="20"/>
  <c r="X144" i="20"/>
  <c r="X143" i="20"/>
  <c r="X142" i="20"/>
  <c r="X141" i="20"/>
  <c r="X140" i="20"/>
  <c r="X139" i="20"/>
  <c r="X138" i="20"/>
  <c r="X137" i="20"/>
  <c r="X136" i="20"/>
  <c r="X135" i="20"/>
  <c r="X134" i="20"/>
  <c r="X133" i="20"/>
  <c r="X132" i="20"/>
  <c r="X131" i="20"/>
  <c r="X130" i="20"/>
  <c r="X129" i="20"/>
  <c r="X128" i="20"/>
  <c r="X127" i="20"/>
  <c r="X126" i="20"/>
  <c r="X125" i="20"/>
  <c r="X124" i="20"/>
  <c r="X123" i="20"/>
  <c r="X122" i="20"/>
  <c r="X121" i="20"/>
  <c r="X120" i="20"/>
  <c r="X119" i="20"/>
  <c r="X118" i="20"/>
  <c r="X117" i="20"/>
  <c r="X116" i="20"/>
  <c r="X115" i="20"/>
  <c r="X114" i="20"/>
  <c r="X113" i="20"/>
  <c r="X112" i="20"/>
  <c r="X111" i="20"/>
  <c r="X110" i="20"/>
  <c r="X109" i="20"/>
  <c r="X108" i="20"/>
  <c r="X107" i="20"/>
  <c r="X106" i="20"/>
  <c r="X105" i="20"/>
  <c r="X104" i="20"/>
  <c r="X103" i="20"/>
  <c r="X102" i="20"/>
  <c r="X101" i="20"/>
  <c r="X100" i="20"/>
  <c r="X99" i="20"/>
  <c r="X98" i="20"/>
  <c r="X97" i="20"/>
  <c r="X96" i="20"/>
  <c r="X95" i="20"/>
  <c r="X94" i="20"/>
  <c r="X93" i="20"/>
  <c r="X92" i="20"/>
  <c r="X91" i="20"/>
  <c r="X90" i="20"/>
  <c r="X89" i="20"/>
  <c r="X88" i="20"/>
  <c r="X87" i="20"/>
  <c r="X86" i="20"/>
  <c r="X85" i="20"/>
  <c r="X84" i="20"/>
  <c r="X83" i="20"/>
  <c r="X82" i="20"/>
  <c r="X81" i="20"/>
  <c r="X80" i="20"/>
  <c r="X79" i="20"/>
  <c r="X78" i="20"/>
  <c r="X77" i="20"/>
  <c r="X76" i="20"/>
  <c r="X75" i="20"/>
  <c r="X74" i="20"/>
  <c r="X73" i="20"/>
  <c r="X72" i="20"/>
  <c r="X71" i="20"/>
  <c r="X70" i="20"/>
  <c r="X69" i="20"/>
  <c r="X68" i="20"/>
  <c r="X67" i="20"/>
  <c r="X66" i="20"/>
  <c r="X65" i="20"/>
  <c r="X64" i="20"/>
  <c r="X63" i="20"/>
  <c r="X62" i="20"/>
  <c r="X61" i="20"/>
  <c r="X60" i="20"/>
  <c r="X59" i="20"/>
  <c r="X58" i="20"/>
  <c r="X57" i="20"/>
  <c r="X56" i="20"/>
  <c r="X55" i="20"/>
  <c r="X54" i="20"/>
  <c r="X53" i="20"/>
  <c r="X52" i="20"/>
  <c r="X51" i="20"/>
  <c r="X50" i="20"/>
  <c r="X49" i="20"/>
  <c r="X48" i="20"/>
  <c r="X47" i="20"/>
  <c r="X46" i="20"/>
  <c r="X45" i="20"/>
  <c r="X44" i="20"/>
  <c r="X43" i="20"/>
  <c r="X42" i="20"/>
  <c r="X41" i="20"/>
  <c r="X40" i="20"/>
  <c r="X39" i="20"/>
  <c r="X38" i="20"/>
  <c r="X37" i="20"/>
  <c r="X36" i="20"/>
  <c r="X35" i="20"/>
  <c r="X34" i="20"/>
  <c r="X33" i="20"/>
  <c r="X32" i="20"/>
  <c r="X31" i="20"/>
  <c r="X30" i="20"/>
  <c r="X29" i="20"/>
  <c r="X28" i="20"/>
  <c r="X27" i="20"/>
  <c r="X26" i="20"/>
  <c r="X25" i="20"/>
  <c r="X24" i="20"/>
  <c r="X23" i="20"/>
  <c r="X22" i="20"/>
  <c r="X21" i="20"/>
  <c r="X20" i="20"/>
  <c r="X19" i="20"/>
  <c r="X18" i="20"/>
  <c r="X17" i="20"/>
  <c r="X16" i="20"/>
  <c r="X15" i="20"/>
  <c r="X14" i="20"/>
  <c r="X13" i="20"/>
  <c r="X12" i="20"/>
  <c r="X11" i="20"/>
  <c r="X10" i="20"/>
  <c r="X9" i="20"/>
  <c r="X8" i="20"/>
  <c r="X7" i="20"/>
  <c r="X6" i="20"/>
  <c r="X1441" i="20" s="1"/>
  <c r="E57" i="24" l="1"/>
  <c r="E56" i="24"/>
  <c r="E55" i="24"/>
  <c r="E17" i="24"/>
  <c r="E26" i="24"/>
  <c r="E48" i="24"/>
  <c r="E47" i="24"/>
  <c r="E46" i="24"/>
  <c r="E45" i="24"/>
  <c r="E44" i="24"/>
  <c r="E43" i="24"/>
  <c r="E42" i="24"/>
  <c r="E41" i="24"/>
  <c r="E40" i="24"/>
  <c r="E21" i="24"/>
  <c r="E20" i="24"/>
  <c r="E19" i="24"/>
  <c r="E18" i="24"/>
  <c r="E16" i="24"/>
  <c r="E15" i="24"/>
  <c r="E14" i="24"/>
  <c r="E13" i="24"/>
  <c r="E4" i="33" l="1"/>
  <c r="E3" i="33"/>
  <c r="C15" i="33"/>
  <c r="C16" i="33"/>
  <c r="C17" i="33"/>
  <c r="C14" i="33"/>
  <c r="C11" i="33"/>
  <c r="B10" i="33"/>
  <c r="B3" i="33"/>
  <c r="D11" i="33" l="1"/>
  <c r="C10" i="33" l="1"/>
  <c r="D10" i="33" s="1"/>
  <c r="E54" i="24" l="1"/>
  <c r="E53" i="24"/>
  <c r="E52" i="24"/>
  <c r="E51" i="24"/>
  <c r="E50" i="24"/>
  <c r="E49" i="24"/>
  <c r="E39" i="24"/>
  <c r="E38" i="24"/>
  <c r="E37" i="24"/>
  <c r="E36" i="24"/>
  <c r="E35" i="24"/>
  <c r="E34" i="24"/>
  <c r="E33" i="24"/>
  <c r="E32" i="24"/>
  <c r="E31" i="24"/>
  <c r="E30" i="24"/>
  <c r="E29" i="24"/>
  <c r="E28" i="24"/>
  <c r="E27" i="24"/>
  <c r="E25" i="24"/>
  <c r="E24" i="24"/>
  <c r="E23" i="24"/>
  <c r="E22" i="24"/>
  <c r="E12" i="24"/>
  <c r="E11" i="24"/>
  <c r="E10" i="24"/>
  <c r="E9" i="24"/>
  <c r="E8" i="24"/>
  <c r="E7" i="24"/>
  <c r="E6" i="24"/>
  <c r="E5" i="24"/>
  <c r="E4" i="24"/>
  <c r="E5" i="33" l="1"/>
  <c r="B5"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tc={21EBF753-F76E-4144-97A4-79E4DC573E60}</author>
  </authors>
  <commentList>
    <comment ref="G31" authorId="0" shapeId="0" xr:uid="{21EBF753-F76E-4144-97A4-79E4DC573E60}">
      <text>
        <t>[Threaded comment]
Your version of Excel allows you to read this threaded comment; however, any edits to it will get removed if the file is opened in a newer version of Excel. Learn more: https://go.microsoft.com/fwlink/?linkid=870924
Comment:
    Not sure of this is required or if we only want to communicate &gt;£300k?</t>
      </text>
    </comment>
  </commentList>
</comments>
</file>

<file path=xl/sharedStrings.xml><?xml version="1.0" encoding="utf-8"?>
<sst xmlns="http://schemas.openxmlformats.org/spreadsheetml/2006/main" count="26852" uniqueCount="1823">
  <si>
    <t>Change:</t>
  </si>
  <si>
    <t>The supplier</t>
  </si>
  <si>
    <t>has informed us of a supply issue with its</t>
  </si>
  <si>
    <t>There are</t>
  </si>
  <si>
    <t>product codes affected.</t>
  </si>
  <si>
    <t>The supply issue is due to</t>
  </si>
  <si>
    <t>Impact:</t>
  </si>
  <si>
    <t>The affected products are currently</t>
  </si>
  <si>
    <t>Potential</t>
  </si>
  <si>
    <t>alternative products are available to order through our online catalogue.</t>
  </si>
  <si>
    <t>See our Downloads section to access the product listing for further information on the affected product codes.</t>
  </si>
  <si>
    <t xml:space="preserve">The supply issue is anticipated to be resolved by </t>
  </si>
  <si>
    <t>Next Steps:</t>
  </si>
  <si>
    <t>Customers are advised to log into our website to view the potential</t>
  </si>
  <si>
    <t>alternative products.</t>
  </si>
  <si>
    <t>If you have any further questions, please contact your local NHS Supply Chain Customer Relationship Manager or Customer Services Advisor.</t>
  </si>
  <si>
    <t>Updates</t>
  </si>
  <si>
    <t xml:space="preserve">products are currently </t>
  </si>
  <si>
    <t>of these products are in addition to the previous update.</t>
  </si>
  <si>
    <t>of the previously affected products are now available to order.</t>
  </si>
  <si>
    <t>The</t>
  </si>
  <si>
    <t>is now anticipated to be resolved by</t>
  </si>
  <si>
    <t>Issue type</t>
  </si>
  <si>
    <t>Increased demand and lead times</t>
  </si>
  <si>
    <t>Supplier manufacturing issues</t>
  </si>
  <si>
    <t>Reduced supplier manufacturing capabilities</t>
  </si>
  <si>
    <t>Shipping delays</t>
  </si>
  <si>
    <t>Raw material shortages</t>
  </si>
  <si>
    <t>Componant shortages</t>
  </si>
  <si>
    <t>Supplier contractual issue</t>
  </si>
  <si>
    <t>Other - Please state below what this is</t>
  </si>
  <si>
    <t>ICN on Website</t>
  </si>
  <si>
    <t xml:space="preserve">Internal ICN </t>
  </si>
  <si>
    <t>Direct Coms</t>
  </si>
  <si>
    <t>No ICN</t>
  </si>
  <si>
    <t>The request has been made to Dataman to update the catalogue to match the product listing</t>
  </si>
  <si>
    <t>The alternatives are suspended</t>
  </si>
  <si>
    <t>The alternatives are an affected product</t>
  </si>
  <si>
    <t>The alternatives are no longer suitable and being removed from the catalogue</t>
  </si>
  <si>
    <t>The alternatives have insufficient supply to support demand</t>
  </si>
  <si>
    <t>Other (or Combination of the above reasons)</t>
  </si>
  <si>
    <t>Yes</t>
  </si>
  <si>
    <t>No</t>
  </si>
  <si>
    <t>Service Team Checklist</t>
  </si>
  <si>
    <t>Review Type</t>
  </si>
  <si>
    <t>Number of affected customers</t>
  </si>
  <si>
    <t>Resolution Date</t>
  </si>
  <si>
    <t>CMSP Form Completion</t>
  </si>
  <si>
    <t>Suggested Communication Channel (tower)</t>
  </si>
  <si>
    <t>Affected Products</t>
  </si>
  <si>
    <t>Scope</t>
  </si>
  <si>
    <t>PL</t>
  </si>
  <si>
    <t>Difference</t>
  </si>
  <si>
    <t>Unique</t>
  </si>
  <si>
    <t>Count</t>
  </si>
  <si>
    <t>-</t>
  </si>
  <si>
    <t>Alternatives</t>
  </si>
  <si>
    <t>Are there available Alternatives to order?</t>
  </si>
  <si>
    <t>Are the alternatives different to what is showing in the catalogue?</t>
  </si>
  <si>
    <t>If 'yes' to the above question, please select why…</t>
  </si>
  <si>
    <t xml:space="preserve">If 'other' or a combination of reasons in the above then please advise </t>
  </si>
  <si>
    <t>System and Quantitiy checks</t>
  </si>
  <si>
    <t>Check if affected products are available to order.</t>
  </si>
  <si>
    <t xml:space="preserve">Check if alternatives are available to order. </t>
  </si>
  <si>
    <t>Remove any alternatives that are low stock, suspended or unavailable.</t>
  </si>
  <si>
    <t>Check demand management status.</t>
  </si>
  <si>
    <t>Check if products are regional or national.</t>
  </si>
  <si>
    <t>For updates remember to check against the current product listing.</t>
  </si>
  <si>
    <t>Check the draft (word doc) reflects the above checks and the catalgoue.</t>
  </si>
  <si>
    <t xml:space="preserve">ICN Scoping Document </t>
  </si>
  <si>
    <t>Check and confirm the correct template has been used.</t>
  </si>
  <si>
    <t>Check and confirm all fields that are necessary for the ICN been filled out correctly</t>
  </si>
  <si>
    <t>Review decision matrix to ensure the CMSP has completed it correctly or recommend an alternative communication route to what is selected</t>
  </si>
  <si>
    <t>Complete approval boxes, date, and comment. This is needed to confirm you agree with the communication route or it needs to change.</t>
  </si>
  <si>
    <t>ICN Word document</t>
  </si>
  <si>
    <t>Check and Confirm CMSP has filled in the right template and filled in the document correctly</t>
  </si>
  <si>
    <t>Confirm and check the drop-down statements have been used correctly</t>
  </si>
  <si>
    <t>Review the draft to ensure it is written as a customer facing document</t>
  </si>
  <si>
    <t>Ensure all the information customers’ needs are in the draft</t>
  </si>
  <si>
    <t>Confirm the buyer has removed statements that are not applicable</t>
  </si>
  <si>
    <t>Ensure the number of products affected matches the number mentioned in the ICN scoping document</t>
  </si>
  <si>
    <t>Delisting</t>
  </si>
  <si>
    <t>Product Update</t>
  </si>
  <si>
    <t>Pricing</t>
  </si>
  <si>
    <t>Update</t>
  </si>
  <si>
    <t>Contractual Supply Issue</t>
  </si>
  <si>
    <t>Supply Issue</t>
  </si>
  <si>
    <t>High</t>
  </si>
  <si>
    <t>Supplier</t>
  </si>
  <si>
    <t xml:space="preserve">NEW ICN content Checklist for CMSP Use </t>
  </si>
  <si>
    <t>Background:</t>
  </si>
  <si>
    <t>The customer needs to be made aware of potential distributions &amp; changes. An ICN is one method to communicate</t>
  </si>
  <si>
    <t>Purpose:</t>
  </si>
  <si>
    <t>The purpose of this document is to guide the CMSP in checking the completeness of the content, ensuring the Service &amp; marketing teams have everything they need to communicate with the customer in the right method</t>
  </si>
  <si>
    <t>Process Inputs &amp; Outputs</t>
  </si>
  <si>
    <t>Action needed:</t>
  </si>
  <si>
    <t>CMSP to check the following before sending through to the Service team.</t>
  </si>
  <si>
    <t>Confirmation check</t>
  </si>
  <si>
    <r>
      <t>·</t>
    </r>
    <r>
      <rPr>
        <sz val="7"/>
        <color rgb="FF323232"/>
        <rFont val="Times New Roman"/>
        <family val="1"/>
      </rPr>
      <t xml:space="preserve">       </t>
    </r>
    <r>
      <rPr>
        <sz val="12"/>
        <color rgb="FF323232"/>
        <rFont val="Arial"/>
        <family val="2"/>
      </rPr>
      <t>Complete the decision matrix. Where the communication channel could be two routes the Servicve team who will provide confirmation based on the information you’ve supplied in the scoping document.</t>
    </r>
  </si>
  <si>
    <r>
      <t>·</t>
    </r>
    <r>
      <rPr>
        <sz val="7"/>
        <color rgb="FF323232"/>
        <rFont val="Times New Roman"/>
        <family val="1"/>
      </rPr>
      <t xml:space="preserve">       </t>
    </r>
    <r>
      <rPr>
        <sz val="12"/>
        <color rgb="FF323232"/>
        <rFont val="Arial"/>
        <family val="2"/>
      </rPr>
      <t>Check and confirm all fields that are necessary for the ICN have been filled out correctly with 100% of the information inserted.</t>
    </r>
  </si>
  <si>
    <r>
      <t>·</t>
    </r>
    <r>
      <rPr>
        <sz val="7"/>
        <color rgb="FF323232"/>
        <rFont val="Times New Roman"/>
        <family val="1"/>
      </rPr>
      <t xml:space="preserve">       </t>
    </r>
    <r>
      <rPr>
        <sz val="12"/>
        <color rgb="FF323232"/>
        <rFont val="Arial"/>
        <family val="2"/>
      </rPr>
      <t>Insert a TR18 report in the tab provided or cognos report.</t>
    </r>
  </si>
  <si>
    <r>
      <t>·</t>
    </r>
    <r>
      <rPr>
        <sz val="7"/>
        <color rgb="FF323232"/>
        <rFont val="Times New Roman"/>
        <family val="1"/>
      </rPr>
      <t xml:space="preserve">       </t>
    </r>
    <r>
      <rPr>
        <sz val="12"/>
        <color rgb="FF323232"/>
        <rFont val="Arial"/>
        <family val="2"/>
      </rPr>
      <t xml:space="preserve">Ensure that the total number of affected products matches the total number of unique NPCs between the delist alterative tab and the product listing alternative tab. </t>
    </r>
  </si>
  <si>
    <r>
      <t>·</t>
    </r>
    <r>
      <rPr>
        <sz val="7"/>
        <color rgb="FF323232"/>
        <rFont val="Times New Roman"/>
        <family val="1"/>
      </rPr>
      <t xml:space="preserve">       </t>
    </r>
    <r>
      <rPr>
        <sz val="12"/>
        <color rgb="FF323232"/>
        <rFont val="Arial"/>
        <family val="2"/>
      </rPr>
      <t>Ensure a CMSP clinician has been engaged where there any known clinical or patient safety impacts.</t>
    </r>
  </si>
  <si>
    <r>
      <t>·</t>
    </r>
    <r>
      <rPr>
        <sz val="7"/>
        <color rgb="FF323232"/>
        <rFont val="Times New Roman"/>
        <family val="1"/>
      </rPr>
      <t xml:space="preserve">       </t>
    </r>
    <r>
      <rPr>
        <sz val="12"/>
        <color rgb="FF323232"/>
        <rFont val="Arial"/>
        <family val="2"/>
      </rPr>
      <t>Ensure products affected are populated in the 'product listing alternatives' tab, capturing the NPCs that are affected and any available alternatives.</t>
    </r>
  </si>
  <si>
    <r>
      <t>·</t>
    </r>
    <r>
      <rPr>
        <sz val="7"/>
        <color rgb="FF323232"/>
        <rFont val="Times New Roman"/>
        <family val="1"/>
      </rPr>
      <t xml:space="preserve">       </t>
    </r>
    <r>
      <rPr>
        <sz val="12"/>
        <color rgb="FF323232"/>
        <rFont val="Arial"/>
        <family val="2"/>
      </rPr>
      <t xml:space="preserve">If an alternative is not available, low stock or suspended it </t>
    </r>
    <r>
      <rPr>
        <u/>
        <sz val="12"/>
        <color rgb="FF323232"/>
        <rFont val="Arial"/>
        <family val="2"/>
      </rPr>
      <t>must not be included in the product listing alternative tab</t>
    </r>
    <r>
      <rPr>
        <sz val="12"/>
        <color rgb="FF323232"/>
        <rFont val="Arial"/>
        <family val="2"/>
      </rPr>
      <t>.</t>
    </r>
  </si>
  <si>
    <r>
      <t>·</t>
    </r>
    <r>
      <rPr>
        <sz val="7"/>
        <color rgb="FF323232"/>
        <rFont val="Times New Roman"/>
        <family val="1"/>
      </rPr>
      <t xml:space="preserve">       </t>
    </r>
    <r>
      <rPr>
        <sz val="12"/>
        <color rgb="FF323232"/>
        <rFont val="Arial"/>
        <family val="2"/>
      </rPr>
      <t>Ensure delists are populated in the 'delist alternatives' tab, capturing the NPCs that are being delisted and the available alternatives.</t>
    </r>
  </si>
  <si>
    <r>
      <t>·</t>
    </r>
    <r>
      <rPr>
        <sz val="7"/>
        <color rgb="FF323232"/>
        <rFont val="Times New Roman"/>
        <family val="1"/>
      </rPr>
      <t xml:space="preserve">       </t>
    </r>
    <r>
      <rPr>
        <sz val="12"/>
        <color rgb="FF323232"/>
        <rFont val="Arial"/>
        <family val="2"/>
      </rPr>
      <t xml:space="preserve">Changes to the catalogue must be sent to data management </t>
    </r>
    <r>
      <rPr>
        <u/>
        <sz val="12"/>
        <color rgb="FF323232"/>
        <rFont val="Arial"/>
        <family val="2"/>
      </rPr>
      <t>before submitting documents to the Service team</t>
    </r>
  </si>
  <si>
    <t>The correct word template that you should used is mentioned under the Buyer review section. Please ensure you slect the right one.</t>
  </si>
  <si>
    <r>
      <t>·</t>
    </r>
    <r>
      <rPr>
        <sz val="7"/>
        <color rgb="FF323232"/>
        <rFont val="Times New Roman"/>
        <family val="1"/>
      </rPr>
      <t xml:space="preserve">       </t>
    </r>
    <r>
      <rPr>
        <sz val="12"/>
        <color rgb="FF323232"/>
        <rFont val="Arial"/>
        <family val="2"/>
      </rPr>
      <t>Check that when prompted to insert information you have added the information accurately.</t>
    </r>
  </si>
  <si>
    <r>
      <t>·</t>
    </r>
    <r>
      <rPr>
        <sz val="7"/>
        <color rgb="FF323232"/>
        <rFont val="Times New Roman"/>
        <family val="1"/>
      </rPr>
      <t xml:space="preserve">       </t>
    </r>
    <r>
      <rPr>
        <sz val="12"/>
        <color rgb="FF323232"/>
        <rFont val="Arial"/>
        <family val="2"/>
      </rPr>
      <t>Check and confirm that appropriate answers been selected from the drop-down statements and where not applicable the sentence has been removed.</t>
    </r>
  </si>
  <si>
    <r>
      <t>·</t>
    </r>
    <r>
      <rPr>
        <sz val="7"/>
        <color rgb="FF323232"/>
        <rFont val="Times New Roman"/>
        <family val="1"/>
      </rPr>
      <t xml:space="preserve">       </t>
    </r>
    <r>
      <rPr>
        <sz val="12"/>
        <color rgb="FF323232"/>
        <rFont val="Arial"/>
        <family val="2"/>
      </rPr>
      <t>Remove all statements that are not applicable.</t>
    </r>
  </si>
  <si>
    <r>
      <t>·</t>
    </r>
    <r>
      <rPr>
        <sz val="7"/>
        <color rgb="FF323232"/>
        <rFont val="Times New Roman"/>
        <family val="1"/>
      </rPr>
      <t xml:space="preserve">       </t>
    </r>
    <r>
      <rPr>
        <sz val="12"/>
        <color rgb="FF323232"/>
        <rFont val="Arial"/>
        <family val="2"/>
      </rPr>
      <t>Ensure the number of products affected matches the number mentioned in the ICN scoping document.</t>
    </r>
  </si>
  <si>
    <r>
      <t>·</t>
    </r>
    <r>
      <rPr>
        <sz val="7"/>
        <color rgb="FF323232"/>
        <rFont val="Times New Roman"/>
        <family val="1"/>
      </rPr>
      <t xml:space="preserve">       </t>
    </r>
    <r>
      <rPr>
        <sz val="12"/>
        <color rgb="FF323232"/>
        <rFont val="Arial"/>
        <family val="2"/>
      </rPr>
      <t>Really consider the clinical or patient safety impacts and ensure that these have been added in to the document where asked.</t>
    </r>
  </si>
  <si>
    <r>
      <t>·</t>
    </r>
    <r>
      <rPr>
        <sz val="7"/>
        <color rgb="FF323232"/>
        <rFont val="Times New Roman"/>
        <family val="1"/>
      </rPr>
      <t xml:space="preserve">       </t>
    </r>
    <r>
      <rPr>
        <sz val="12"/>
        <color rgb="FF323232"/>
        <rFont val="Arial"/>
        <family val="2"/>
      </rPr>
      <t>Use customer friendly language as the information in this document will be put in front of customers.</t>
    </r>
  </si>
  <si>
    <r>
      <t>·</t>
    </r>
    <r>
      <rPr>
        <sz val="7"/>
        <color rgb="FF323232"/>
        <rFont val="Times New Roman"/>
        <family val="1"/>
      </rPr>
      <t xml:space="preserve">       </t>
    </r>
    <r>
      <rPr>
        <sz val="12"/>
        <color rgb="FF323232"/>
        <rFont val="Arial"/>
        <family val="2"/>
      </rPr>
      <t>Ensure all the information customers’ needs are in the draft.</t>
    </r>
  </si>
  <si>
    <r>
      <t>·</t>
    </r>
    <r>
      <rPr>
        <sz val="7"/>
        <color rgb="FF323232"/>
        <rFont val="Times New Roman"/>
        <family val="1"/>
      </rPr>
      <t xml:space="preserve">       </t>
    </r>
    <r>
      <rPr>
        <sz val="12"/>
        <color rgb="FF323232"/>
        <rFont val="Arial"/>
        <family val="2"/>
      </rPr>
      <t>Where a product is on demand management ensure you have removed statements that are not applicable.</t>
    </r>
  </si>
  <si>
    <t xml:space="preserve">NEW ICN content Checklist for CIL Use </t>
  </si>
  <si>
    <t xml:space="preserve">Content and messaging (including number of products affected, status of the affected codes, product listing, delists, and alternatives) has been written by the Buyers. The content is to be checked and approved by the CIL to ensure it will address the customers support needs </t>
  </si>
  <si>
    <t>Post this check the Service team will review the content and check information from a status and system view. Marketing will then ensure branding checks are on point.</t>
  </si>
  <si>
    <t>The purpose of this document is to guide the CIL in checking the completeness of the content, ensuring it is meets customer expectations.</t>
  </si>
  <si>
    <r>
      <t xml:space="preserve">CIL to check </t>
    </r>
    <r>
      <rPr>
        <sz val="12"/>
        <color rgb="FF323232"/>
        <rFont val="Arial"/>
        <family val="2"/>
      </rPr>
      <t>the following before sending through to the Service team.</t>
    </r>
  </si>
  <si>
    <r>
      <t>·</t>
    </r>
    <r>
      <rPr>
        <sz val="7"/>
        <color rgb="FF323232"/>
        <rFont val="Times New Roman"/>
        <family val="1"/>
      </rPr>
      <t xml:space="preserve">       </t>
    </r>
    <r>
      <rPr>
        <sz val="12"/>
        <color rgb="FF323232"/>
        <rFont val="Arial"/>
        <family val="2"/>
      </rPr>
      <t>Check and confirm the correct template has been used.</t>
    </r>
  </si>
  <si>
    <r>
      <t>·</t>
    </r>
    <r>
      <rPr>
        <sz val="7"/>
        <color rgb="FF323232"/>
        <rFont val="Times New Roman"/>
        <family val="1"/>
      </rPr>
      <t xml:space="preserve">       </t>
    </r>
    <r>
      <rPr>
        <sz val="12"/>
        <color rgb="FF323232"/>
        <rFont val="Arial"/>
        <family val="2"/>
      </rPr>
      <t>Check and confirm all fields that are necessary for the ICN been filled out correctly</t>
    </r>
  </si>
  <si>
    <r>
      <t>·</t>
    </r>
    <r>
      <rPr>
        <sz val="7"/>
        <color rgb="FF323232"/>
        <rFont val="Times New Roman"/>
        <family val="1"/>
      </rPr>
      <t xml:space="preserve">       </t>
    </r>
    <r>
      <rPr>
        <sz val="12"/>
        <color rgb="FF323232"/>
        <rFont val="Arial"/>
        <family val="2"/>
      </rPr>
      <t>Review decision matrix to ensure the CMSP has completed it correctly or recommend an alternative communication route to what is selected</t>
    </r>
  </si>
  <si>
    <r>
      <t>·</t>
    </r>
    <r>
      <rPr>
        <sz val="7"/>
        <color rgb="FF323232"/>
        <rFont val="Times New Roman"/>
        <family val="1"/>
      </rPr>
      <t xml:space="preserve">       </t>
    </r>
    <r>
      <rPr>
        <sz val="12"/>
        <color rgb="FF323232"/>
        <rFont val="Arial"/>
        <family val="2"/>
      </rPr>
      <t>Complete approval boxes, date, and comment. This is needed to confirm you agree with the communication route or it needs to change.</t>
    </r>
  </si>
  <si>
    <r>
      <t>·</t>
    </r>
    <r>
      <rPr>
        <sz val="7"/>
        <color rgb="FF323232"/>
        <rFont val="Times New Roman"/>
        <family val="1"/>
      </rPr>
      <t xml:space="preserve">       </t>
    </r>
    <r>
      <rPr>
        <sz val="12"/>
        <color rgb="FF323232"/>
        <rFont val="Arial"/>
        <family val="2"/>
      </rPr>
      <t>Check and Confirm CMSP has filled in the right template and filled in the document correctly</t>
    </r>
  </si>
  <si>
    <r>
      <t>·</t>
    </r>
    <r>
      <rPr>
        <sz val="7"/>
        <color rgb="FF323232"/>
        <rFont val="Times New Roman"/>
        <family val="1"/>
      </rPr>
      <t xml:space="preserve">       </t>
    </r>
    <r>
      <rPr>
        <sz val="12"/>
        <color rgb="FF323232"/>
        <rFont val="Arial"/>
        <family val="2"/>
      </rPr>
      <t>Confirm and check the drop-down statements have been used correctly</t>
    </r>
  </si>
  <si>
    <r>
      <t>·</t>
    </r>
    <r>
      <rPr>
        <sz val="7"/>
        <color rgb="FF323232"/>
        <rFont val="Times New Roman"/>
        <family val="1"/>
      </rPr>
      <t xml:space="preserve">       </t>
    </r>
    <r>
      <rPr>
        <sz val="12"/>
        <color rgb="FF323232"/>
        <rFont val="Arial"/>
        <family val="2"/>
      </rPr>
      <t>Review the draft to ensure it is written as a customer facing document</t>
    </r>
  </si>
  <si>
    <r>
      <t>·</t>
    </r>
    <r>
      <rPr>
        <sz val="7"/>
        <color rgb="FF323232"/>
        <rFont val="Times New Roman"/>
        <family val="1"/>
      </rPr>
      <t xml:space="preserve">       </t>
    </r>
    <r>
      <rPr>
        <sz val="12"/>
        <color rgb="FF323232"/>
        <rFont val="Arial"/>
        <family val="2"/>
      </rPr>
      <t>Ensure all the information customers’ needs are in the draft</t>
    </r>
  </si>
  <si>
    <r>
      <t>·</t>
    </r>
    <r>
      <rPr>
        <sz val="7"/>
        <color rgb="FF323232"/>
        <rFont val="Times New Roman"/>
        <family val="1"/>
      </rPr>
      <t xml:space="preserve">       </t>
    </r>
    <r>
      <rPr>
        <sz val="12"/>
        <color rgb="FF323232"/>
        <rFont val="Arial"/>
        <family val="2"/>
      </rPr>
      <t>Confirm the buyer has removed statements that are not applicable</t>
    </r>
  </si>
  <si>
    <r>
      <t>·</t>
    </r>
    <r>
      <rPr>
        <sz val="7"/>
        <color rgb="FF323232"/>
        <rFont val="Times New Roman"/>
        <family val="1"/>
      </rPr>
      <t xml:space="preserve">       </t>
    </r>
    <r>
      <rPr>
        <sz val="12"/>
        <color rgb="FF323232"/>
        <rFont val="Arial"/>
        <family val="2"/>
      </rPr>
      <t>Ensure the number of products affected matches the number mentioned in the ICN scoping document</t>
    </r>
  </si>
  <si>
    <t>Version: 20102022</t>
  </si>
  <si>
    <t>ICN ### &lt;type&gt; &lt;Title of ICN&gt;</t>
  </si>
  <si>
    <t>Issued:</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</si>
  <si>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</si>
  <si>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Affected Product</t>
  </si>
  <si>
    <t>Direct Alternative 1</t>
  </si>
  <si>
    <t>Direct Alternative 2</t>
  </si>
  <si>
    <t>Indirect Alternative 1</t>
  </si>
  <si>
    <t>Indirect Alternative 2</t>
  </si>
  <si>
    <t>Indirect Alternative 3</t>
  </si>
  <si>
    <t>NPC</t>
  </si>
  <si>
    <t>GTIN</t>
  </si>
  <si>
    <t>Product Description</t>
  </si>
  <si>
    <t>Secondary Product Description</t>
  </si>
  <si>
    <t xml:space="preserve">Supplier </t>
  </si>
  <si>
    <t xml:space="preserve">Brand </t>
  </si>
  <si>
    <t>Supplier Code / MPC</t>
  </si>
  <si>
    <t>Supply Route</t>
  </si>
  <si>
    <t>Lead Time</t>
  </si>
  <si>
    <t>Unit of Issue</t>
  </si>
  <si>
    <t># of Units</t>
  </si>
  <si>
    <t>B1 Quantity</t>
  </si>
  <si>
    <t>B1 Price</t>
  </si>
  <si>
    <t>B1 Price Per Each</t>
  </si>
  <si>
    <t>B2 Quantity</t>
  </si>
  <si>
    <t>B2 Price</t>
  </si>
  <si>
    <t>B2 Price Per Each</t>
  </si>
  <si>
    <t>Date of Availability</t>
  </si>
  <si>
    <t>Brand</t>
  </si>
  <si>
    <t>Supply route</t>
  </si>
  <si>
    <t>Delisted Products with Alternatives</t>
  </si>
  <si>
    <t>XX MONTH YYYY</t>
  </si>
  <si>
    <t>Delisted Product</t>
  </si>
  <si>
    <t>Date for Delist</t>
  </si>
  <si>
    <t>Product Listing - Price Changes</t>
  </si>
  <si>
    <t>When price has been approved but not yet in the catalogue system, please fill in the current prices and the 'Average % increase' columns.</t>
  </si>
  <si>
    <t xml:space="preserve">Once new prices have been confirmed in catalogue system, please fill in the new prices section below. </t>
  </si>
  <si>
    <t>Current Prices</t>
  </si>
  <si>
    <t>New Prices</t>
  </si>
  <si>
    <t>Average % increase</t>
  </si>
  <si>
    <t>Date Change Will Take Place</t>
  </si>
  <si>
    <t>Product Listing - Change of Supply Route</t>
  </si>
  <si>
    <t xml:space="preserve">Issued: </t>
  </si>
  <si>
    <t>Current</t>
  </si>
  <si>
    <t>New</t>
  </si>
  <si>
    <t>Guidelines for use</t>
  </si>
  <si>
    <t>This assessment is to determine the most appropriate channel for communicating customer notices</t>
  </si>
  <si>
    <t>The intention is to avoid publishing an ICN (Important Customer Notice) when another communication channel would be more appropriate</t>
  </si>
  <si>
    <r>
      <t xml:space="preserve">The assessment considers 2 factors - Level (scale) of the impact </t>
    </r>
    <r>
      <rPr>
        <b/>
        <sz val="11"/>
        <color theme="1"/>
        <rFont val="Calibri"/>
        <family val="2"/>
        <scheme val="minor"/>
      </rPr>
      <t>"1"</t>
    </r>
    <r>
      <rPr>
        <sz val="11"/>
        <color theme="1"/>
        <rFont val="Calibri"/>
        <family val="2"/>
        <scheme val="minor"/>
      </rPr>
      <t xml:space="preserve"> and the level of affect on customers </t>
    </r>
    <r>
      <rPr>
        <b/>
        <sz val="11"/>
        <color theme="1"/>
        <rFont val="Calibri"/>
        <family val="2"/>
        <scheme val="minor"/>
      </rPr>
      <t>"2"</t>
    </r>
  </si>
  <si>
    <t>Reviewing and aligning to the criteria across these 2 factors will generate a level of overall impact and provide an appropriate communication channel suggestion</t>
  </si>
  <si>
    <t>This assessment is to be used as a guide to help provide consistency in approach to standardise outputs for customers</t>
  </si>
  <si>
    <t>This assessment should still be reviewed and challenged where appropriate to ensure the communication channel suits the impact</t>
  </si>
  <si>
    <t>You do not require all the criteria contained within a particular banding to align to it. Guidance and consensus should be sought</t>
  </si>
  <si>
    <r>
      <rPr>
        <b/>
        <sz val="11"/>
        <color rgb="FFE274B0"/>
        <rFont val="Calibri"/>
        <family val="2"/>
        <scheme val="minor"/>
      </rPr>
      <t xml:space="preserve">Very High </t>
    </r>
    <r>
      <rPr>
        <sz val="11"/>
        <rFont val="Calibri"/>
        <family val="2"/>
        <scheme val="minor"/>
      </rPr>
      <t>require an ICN on website to be published regardless of customer affect so no need to assess section 2 or use the selection tool</t>
    </r>
  </si>
  <si>
    <t>Customer affect bandings are provided for guidance and should be reviewed and consensus applied where necessary</t>
  </si>
  <si>
    <t xml:space="preserve">Impact Type </t>
  </si>
  <si>
    <t>Selection guidance</t>
  </si>
  <si>
    <t>Delist</t>
  </si>
  <si>
    <t>Level Of Impact</t>
  </si>
  <si>
    <t>No intervention straight to ICN
(no need to use selection tool)</t>
  </si>
  <si>
    <t>Very High</t>
  </si>
  <si>
    <t>Identified patient safety risk</t>
  </si>
  <si>
    <r>
      <t xml:space="preserve">Greater than </t>
    </r>
    <r>
      <rPr>
        <b/>
        <sz val="10"/>
        <rFont val="Arial"/>
        <family val="2"/>
      </rPr>
      <t xml:space="preserve">£300k </t>
    </r>
    <r>
      <rPr>
        <sz val="10"/>
        <rFont val="Arial"/>
        <family val="2"/>
      </rPr>
      <t xml:space="preserve">
(ICN will be published 6 weeks ahead of the price going live and include a matrix of alternative products).
ICN's will be locked down due to commercial sensitivity.
</t>
    </r>
  </si>
  <si>
    <r>
      <t xml:space="preserve">Demand Managed product(s) - </t>
    </r>
    <r>
      <rPr>
        <b/>
        <sz val="10"/>
        <rFont val="Arial"/>
        <family val="2"/>
      </rPr>
      <t>Control</t>
    </r>
  </si>
  <si>
    <t>A nationally coordinated response (eg NHS England/DoHSC)</t>
  </si>
  <si>
    <t>Intervention required to review criteria and impact level</t>
  </si>
  <si>
    <r>
      <t xml:space="preserve">Supply resilience disruption assessed as </t>
    </r>
    <r>
      <rPr>
        <b/>
        <sz val="10"/>
        <rFont val="Arial"/>
        <family val="2"/>
      </rPr>
      <t>High</t>
    </r>
    <r>
      <rPr>
        <sz val="10"/>
        <rFont val="Arial"/>
        <family val="2"/>
      </rPr>
      <t xml:space="preserve"> impact</t>
    </r>
  </si>
  <si>
    <t>Sole supply product(s)</t>
  </si>
  <si>
    <t>High volume usage ('000s?)</t>
  </si>
  <si>
    <t>High volume usage (typically '000s)</t>
  </si>
  <si>
    <t>Immediately unavailable</t>
  </si>
  <si>
    <t>Impact on supply</t>
  </si>
  <si>
    <t>No alternative options</t>
  </si>
  <si>
    <t>High complexity of change / implementing alternatives</t>
  </si>
  <si>
    <t xml:space="preserve">None supply of affected product </t>
  </si>
  <si>
    <t>Patient critical product?</t>
  </si>
  <si>
    <t>Customer action required</t>
  </si>
  <si>
    <t>Long term impact (4weeks+) of intermittent supply</t>
  </si>
  <si>
    <r>
      <t xml:space="preserve">Demand Managed product(s) -  </t>
    </r>
    <r>
      <rPr>
        <b/>
        <sz val="10"/>
        <rFont val="Arial"/>
        <family val="2"/>
      </rPr>
      <t>Protect &gt;2wks</t>
    </r>
  </si>
  <si>
    <t>Meidium</t>
  </si>
  <si>
    <t>Medium volume usage (typically '00s)</t>
  </si>
  <si>
    <r>
      <t>Limited alternative options (</t>
    </r>
    <r>
      <rPr>
        <sz val="8"/>
        <rFont val="Arial"/>
        <family val="2"/>
      </rPr>
      <t>customer implementation needs | may still need to be mapped into PRDB</t>
    </r>
    <r>
      <rPr>
        <sz val="10"/>
        <rFont val="Arial"/>
        <family val="2"/>
      </rPr>
      <t>)</t>
    </r>
  </si>
  <si>
    <t>Customer action maybe required</t>
  </si>
  <si>
    <t>Medium term impact (2/4 weeks?) of intermittent supply</t>
  </si>
  <si>
    <t>Unavailable in 4 weeks time or AWSL</t>
  </si>
  <si>
    <t>Low</t>
  </si>
  <si>
    <t>Low volume usage (typically &lt;'00s)</t>
  </si>
  <si>
    <t>Less than £300k impact</t>
  </si>
  <si>
    <t>Available alternative options</t>
  </si>
  <si>
    <t>No customer action required</t>
  </si>
  <si>
    <t>Short term impact (&lt;2 weeks)</t>
  </si>
  <si>
    <t>Non patient critical product(s)</t>
  </si>
  <si>
    <t>‘For information’</t>
  </si>
  <si>
    <t>Available in 4 weeks time or not AWSL</t>
  </si>
  <si>
    <t>Type</t>
  </si>
  <si>
    <t>ProductUpdate</t>
  </si>
  <si>
    <t xml:space="preserve">Medium </t>
  </si>
  <si>
    <t>Type of Information</t>
  </si>
  <si>
    <t>Level of Impact</t>
  </si>
  <si>
    <t>Number of Affected Customers</t>
  </si>
  <si>
    <t>Type of Communication</t>
  </si>
  <si>
    <t>Team Notifying Customer</t>
  </si>
  <si>
    <t>Medium</t>
  </si>
  <si>
    <t>CS &amp; CRM</t>
  </si>
  <si>
    <t>Internal ICN</t>
  </si>
  <si>
    <t>CS</t>
  </si>
  <si>
    <t>No ICN or ICN on Website</t>
  </si>
  <si>
    <t>Resolved</t>
  </si>
  <si>
    <t>No ICN or Direct Coms</t>
  </si>
  <si>
    <t>CRM</t>
  </si>
  <si>
    <t>Customer Services and CRM Teams</t>
  </si>
  <si>
    <t>Customer Services Team</t>
  </si>
  <si>
    <t>CRM Team</t>
  </si>
  <si>
    <t>To be determine once channel decided</t>
  </si>
  <si>
    <t xml:space="preserve">
</t>
  </si>
  <si>
    <t>Definitions</t>
  </si>
  <si>
    <t>Communication Channel</t>
  </si>
  <si>
    <t>Definition</t>
  </si>
  <si>
    <t>Published ICN available to all customers nationally via website</t>
  </si>
  <si>
    <t>Direct Email</t>
  </si>
  <si>
    <t>Only a small number of customers impacted - CRM emailed and advised to contact customers</t>
  </si>
  <si>
    <t>No ICN needs to be communicated at this moment</t>
  </si>
  <si>
    <t>MPC</t>
  </si>
  <si>
    <t>Catalogue section</t>
  </si>
  <si>
    <t>1</t>
  </si>
  <si>
    <t>Contract Update</t>
  </si>
  <si>
    <t>Contractual Change</t>
  </si>
  <si>
    <t>Classification Title</t>
  </si>
  <si>
    <t>Supply Issues</t>
  </si>
  <si>
    <t>Supply Disruption</t>
  </si>
  <si>
    <t>Supplier Update</t>
  </si>
  <si>
    <t>Pricing Update</t>
  </si>
  <si>
    <t>Perfusion</t>
  </si>
  <si>
    <t>FVP85064</t>
  </si>
  <si>
    <t>FVP85054</t>
  </si>
  <si>
    <t>FVP85041</t>
  </si>
  <si>
    <t>FVP85042</t>
  </si>
  <si>
    <t>FVP85070</t>
  </si>
  <si>
    <t>FVP85040</t>
  </si>
  <si>
    <t>TF022O90</t>
  </si>
  <si>
    <t>TF024O90</t>
  </si>
  <si>
    <t>TF028O90</t>
  </si>
  <si>
    <t>Thin-Flex</t>
  </si>
  <si>
    <t>RA22-1BB</t>
  </si>
  <si>
    <t>RA22-1SB</t>
  </si>
  <si>
    <t>RA24-1SB</t>
  </si>
  <si>
    <t>RDS-61040</t>
  </si>
  <si>
    <t>RDS-61046</t>
  </si>
  <si>
    <t>RDS-61134</t>
  </si>
  <si>
    <t>RDS-61140</t>
  </si>
  <si>
    <t>RDS-61146</t>
  </si>
  <si>
    <t>RTS-13129</t>
  </si>
  <si>
    <t>RV-40016</t>
  </si>
  <si>
    <t>RV-40028</t>
  </si>
  <si>
    <t>RV-40032</t>
  </si>
  <si>
    <t>RV-41024</t>
  </si>
  <si>
    <t>V112-40</t>
  </si>
  <si>
    <t>V132-16</t>
  </si>
  <si>
    <t>V112-50</t>
  </si>
  <si>
    <t>V122-32</t>
  </si>
  <si>
    <t>V900-99</t>
  </si>
  <si>
    <t>10803622105514</t>
  </si>
  <si>
    <t>10803622105729</t>
  </si>
  <si>
    <t>38033178004559</t>
  </si>
  <si>
    <t>LIVANOVA UK LTD</t>
  </si>
  <si>
    <t>LivaNova</t>
  </si>
  <si>
    <t>Box</t>
  </si>
  <si>
    <t>FXA1126</t>
  </si>
  <si>
    <t>FXA1141</t>
  </si>
  <si>
    <t>FXA85058</t>
  </si>
  <si>
    <t>FXA85021</t>
  </si>
  <si>
    <t>FXA1106</t>
  </si>
  <si>
    <t>FXA886</t>
  </si>
  <si>
    <t>FXA847</t>
  </si>
  <si>
    <t>FXA779</t>
  </si>
  <si>
    <t>FXA955</t>
  </si>
  <si>
    <t>FXA845</t>
  </si>
  <si>
    <t>FXA972</t>
  </si>
  <si>
    <t>FXA784</t>
  </si>
  <si>
    <t>FXA862</t>
  </si>
  <si>
    <t>FXA952</t>
  </si>
  <si>
    <t>FXA1033</t>
  </si>
  <si>
    <t>FXA1058</t>
  </si>
  <si>
    <t>FXA890</t>
  </si>
  <si>
    <t>FXA780</t>
  </si>
  <si>
    <t>FXA1076</t>
  </si>
  <si>
    <t>FXA951</t>
  </si>
  <si>
    <t>FXA1008</t>
  </si>
  <si>
    <t>FXA790</t>
  </si>
  <si>
    <t>FXA1072</t>
  </si>
  <si>
    <t>FXA903</t>
  </si>
  <si>
    <t>FXA928</t>
  </si>
  <si>
    <t>FXA827</t>
  </si>
  <si>
    <t>FXA842</t>
  </si>
  <si>
    <t>FXA85019</t>
  </si>
  <si>
    <t>91228C</t>
  </si>
  <si>
    <t>91236C</t>
  </si>
  <si>
    <t>91240C</t>
  </si>
  <si>
    <t>91246C</t>
  </si>
  <si>
    <t>91251C</t>
  </si>
  <si>
    <t>91263C</t>
  </si>
  <si>
    <t>91265C</t>
  </si>
  <si>
    <t>20643169486137</t>
  </si>
  <si>
    <t>20643169486144</t>
  </si>
  <si>
    <t>20763000135632</t>
  </si>
  <si>
    <t>20643169486168</t>
  </si>
  <si>
    <t>20763000135533</t>
  </si>
  <si>
    <t>20763000135540</t>
  </si>
  <si>
    <t>20763000135557</t>
  </si>
  <si>
    <t>20613994888833</t>
  </si>
  <si>
    <t>20763000135670</t>
  </si>
  <si>
    <t>20643169486205</t>
  </si>
  <si>
    <t>20763000135595</t>
  </si>
  <si>
    <t>20763000135700</t>
  </si>
  <si>
    <t>20763000135502</t>
  </si>
  <si>
    <t>20613994845287</t>
  </si>
  <si>
    <t>20613994879701</t>
  </si>
  <si>
    <t>20643169485963</t>
  </si>
  <si>
    <t>20643169485468</t>
  </si>
  <si>
    <t>20613994879749</t>
  </si>
  <si>
    <t>20613994879770</t>
  </si>
  <si>
    <t>20613994878933</t>
  </si>
  <si>
    <t>20643169486083</t>
  </si>
  <si>
    <t>20643169486090</t>
  </si>
  <si>
    <t>20643169486120</t>
  </si>
  <si>
    <t>20763000091150</t>
  </si>
  <si>
    <t>20613994879930</t>
  </si>
  <si>
    <t>20613994879923</t>
  </si>
  <si>
    <t>20613994879916</t>
  </si>
  <si>
    <t>20613994879909</t>
  </si>
  <si>
    <t>20613994879848</t>
  </si>
  <si>
    <t>20613994879831</t>
  </si>
  <si>
    <t>20763000091099</t>
  </si>
  <si>
    <t>20613994878490</t>
  </si>
  <si>
    <t>20613994878506</t>
  </si>
  <si>
    <t>20613994878513</t>
  </si>
  <si>
    <t>20613994878520</t>
  </si>
  <si>
    <t>20613994878537</t>
  </si>
  <si>
    <t>20613994878544</t>
  </si>
  <si>
    <t>20613994878551</t>
  </si>
  <si>
    <t>20613994878568</t>
  </si>
  <si>
    <t>20613994878575</t>
  </si>
  <si>
    <t>20613994878582</t>
  </si>
  <si>
    <t>20613994878605</t>
  </si>
  <si>
    <t>20613994878612</t>
  </si>
  <si>
    <t>20613994878643</t>
  </si>
  <si>
    <t>20613994878629</t>
  </si>
  <si>
    <t>20613994878636</t>
  </si>
  <si>
    <t>20613994878377</t>
  </si>
  <si>
    <t>20613994878384</t>
  </si>
  <si>
    <t>20613994878391</t>
  </si>
  <si>
    <t>20613994878407</t>
  </si>
  <si>
    <t>20613994878414</t>
  </si>
  <si>
    <t>20613994878421</t>
  </si>
  <si>
    <t>20613994878469</t>
  </si>
  <si>
    <t>20613994879473</t>
  </si>
  <si>
    <t>20613994879466</t>
  </si>
  <si>
    <t>20613994879459</t>
  </si>
  <si>
    <t>20613994879442</t>
  </si>
  <si>
    <t>20613994879435</t>
  </si>
  <si>
    <t>20613994879428</t>
  </si>
  <si>
    <t>20613994879411</t>
  </si>
  <si>
    <t>20613994879404</t>
  </si>
  <si>
    <t>20613994879398</t>
  </si>
  <si>
    <t>20613994879381</t>
  </si>
  <si>
    <t>20613994879374</t>
  </si>
  <si>
    <t>20613994879367</t>
  </si>
  <si>
    <t>20613994879350</t>
  </si>
  <si>
    <t>20613994879329</t>
  </si>
  <si>
    <t>20613994879312</t>
  </si>
  <si>
    <t>20613994879305</t>
  </si>
  <si>
    <t>20613994879299</t>
  </si>
  <si>
    <t>20613994879282</t>
  </si>
  <si>
    <t>20613994879275</t>
  </si>
  <si>
    <t>20613994879268</t>
  </si>
  <si>
    <t>20613994879251</t>
  </si>
  <si>
    <t>20613994879237</t>
  </si>
  <si>
    <t>20613994879220</t>
  </si>
  <si>
    <t>20613994879213</t>
  </si>
  <si>
    <t>20613994879206</t>
  </si>
  <si>
    <t>20613994879183</t>
  </si>
  <si>
    <t>20613994879169</t>
  </si>
  <si>
    <t>20643169463046</t>
  </si>
  <si>
    <t>20613994887355</t>
  </si>
  <si>
    <t>20613994887348</t>
  </si>
  <si>
    <t>20613994887317</t>
  </si>
  <si>
    <t>20613994887300</t>
  </si>
  <si>
    <t>20613994887539</t>
  </si>
  <si>
    <t>20613994887522</t>
  </si>
  <si>
    <t>20613994887492</t>
  </si>
  <si>
    <t>20613994887485</t>
  </si>
  <si>
    <t>20613994887454</t>
  </si>
  <si>
    <t>20613994887447</t>
  </si>
  <si>
    <t>20613994887416</t>
  </si>
  <si>
    <t>20613994887140</t>
  </si>
  <si>
    <t xml:space="preserve">EOPA One Piece Arterial Cann. Blunt tip, vented, 3/8" conn  22 FR </t>
  </si>
  <si>
    <t xml:space="preserve">EOPA One Piece Arterial Cann. Blunt tip, n/vent, 3/8" conn  22 FR </t>
  </si>
  <si>
    <t>EOPA One Piece Arterial Cann. GW Tip &amp; GW, vented, 3/8" conn  22Fr</t>
  </si>
  <si>
    <t>EOPA One Piece Arterial Cann. GW Tip &amp; GW, n/vent, 3/8" conn  22Fr</t>
  </si>
  <si>
    <t>EOPA 3D arterial cannula 22 Fr vented connector</t>
  </si>
  <si>
    <t>EOPA 3D arterial cannula 22 Fr non-vented conn.</t>
  </si>
  <si>
    <t>Medtronic</t>
  </si>
  <si>
    <t>EOPA</t>
  </si>
  <si>
    <t>EOPA 3D</t>
  </si>
  <si>
    <t>DLP</t>
  </si>
  <si>
    <t>FXA332</t>
  </si>
  <si>
    <t>FXA772</t>
  </si>
  <si>
    <t>FXA082</t>
  </si>
  <si>
    <t>FXA241</t>
  </si>
  <si>
    <t>FXA571</t>
  </si>
  <si>
    <t>FXA380</t>
  </si>
  <si>
    <t>FXA051</t>
  </si>
  <si>
    <t>FXA205</t>
  </si>
  <si>
    <t>FXA301</t>
  </si>
  <si>
    <t>FXA431</t>
  </si>
  <si>
    <t>FXA124</t>
  </si>
  <si>
    <t>FXA580</t>
  </si>
  <si>
    <t>FXA447</t>
  </si>
  <si>
    <t>FXA390</t>
  </si>
  <si>
    <t>FXA102</t>
  </si>
  <si>
    <t>FXA323</t>
  </si>
  <si>
    <t>FXA774</t>
  </si>
  <si>
    <t>FXA341</t>
  </si>
  <si>
    <t>FXA272</t>
  </si>
  <si>
    <t>FXA562</t>
  </si>
  <si>
    <t>FXA304</t>
  </si>
  <si>
    <t>FXA067</t>
  </si>
  <si>
    <t>FXA524</t>
  </si>
  <si>
    <t>FXA189</t>
  </si>
  <si>
    <t>FXA407</t>
  </si>
  <si>
    <t>FXA572</t>
  </si>
  <si>
    <t>FXA374</t>
  </si>
  <si>
    <t>FXA440</t>
  </si>
  <si>
    <t>FXA308</t>
  </si>
  <si>
    <t>FXA049</t>
  </si>
  <si>
    <t>FXA364</t>
  </si>
  <si>
    <t>FXA432</t>
  </si>
  <si>
    <t>FXA140</t>
  </si>
  <si>
    <t>FXA340</t>
  </si>
  <si>
    <t>FXA581</t>
  </si>
  <si>
    <t>FXA161</t>
  </si>
  <si>
    <t>FXA283</t>
  </si>
  <si>
    <t>FXA064</t>
  </si>
  <si>
    <t>FVP85102</t>
  </si>
  <si>
    <t>FXA095</t>
  </si>
  <si>
    <t>FXA767</t>
  </si>
  <si>
    <t>FXA238</t>
  </si>
  <si>
    <t>FXA574</t>
  </si>
  <si>
    <t>FXA337</t>
  </si>
  <si>
    <t>FXA773</t>
  </si>
  <si>
    <t>FXA302</t>
  </si>
  <si>
    <t>FXA303</t>
  </si>
  <si>
    <t>FXA143</t>
  </si>
  <si>
    <t>FXA481</t>
  </si>
  <si>
    <t>FXA385</t>
  </si>
  <si>
    <t>FXA522</t>
  </si>
  <si>
    <t>FXA532</t>
  </si>
  <si>
    <t>FXA259</t>
  </si>
  <si>
    <t>FXA456</t>
  </si>
  <si>
    <t>FXA343</t>
  </si>
  <si>
    <t>FXA358</t>
  </si>
  <si>
    <t>FXA117</t>
  </si>
  <si>
    <t>FXA286</t>
  </si>
  <si>
    <t>FXA449</t>
  </si>
  <si>
    <t>FXA209</t>
  </si>
  <si>
    <t>FXA130</t>
  </si>
  <si>
    <t>FXA227</t>
  </si>
  <si>
    <t>FXA075</t>
  </si>
  <si>
    <t>FXA231</t>
  </si>
  <si>
    <t>FXA378</t>
  </si>
  <si>
    <t>FXA495</t>
  </si>
  <si>
    <t>FXA342</t>
  </si>
  <si>
    <t>FXA240</t>
  </si>
  <si>
    <t>FXA442</t>
  </si>
  <si>
    <t>FXA576</t>
  </si>
  <si>
    <t>FXA515</t>
  </si>
  <si>
    <t>FXA477</t>
  </si>
  <si>
    <t>FXA339</t>
  </si>
  <si>
    <t>FXA365</t>
  </si>
  <si>
    <t>FXA226</t>
  </si>
  <si>
    <t>FXA232</t>
  </si>
  <si>
    <t>FXA119</t>
  </si>
  <si>
    <t>FXA585</t>
  </si>
  <si>
    <t>FXA382</t>
  </si>
  <si>
    <t>FXA769</t>
  </si>
  <si>
    <t>FXA318</t>
  </si>
  <si>
    <t>FXA255</t>
  </si>
  <si>
    <t>FXA419</t>
  </si>
  <si>
    <t>FXA162</t>
  </si>
  <si>
    <t>FXA212</t>
  </si>
  <si>
    <t>FXA488</t>
  </si>
  <si>
    <t>FXA316</t>
  </si>
  <si>
    <t>FXA755</t>
  </si>
  <si>
    <t>FXA116</t>
  </si>
  <si>
    <t>FXA235</t>
  </si>
  <si>
    <t>FXA147</t>
  </si>
  <si>
    <t>FXA379</t>
  </si>
  <si>
    <t>FXA336</t>
  </si>
  <si>
    <t>FXA416</t>
  </si>
  <si>
    <t>FXA499</t>
  </si>
  <si>
    <t>FXA139</t>
  </si>
  <si>
    <t>FXA501</t>
  </si>
  <si>
    <t>FXA480</t>
  </si>
  <si>
    <t>FXA309</t>
  </si>
  <si>
    <t>FXA381</t>
  </si>
  <si>
    <t>FXA252</t>
  </si>
  <si>
    <t>FXA178</t>
  </si>
  <si>
    <t>FXA393</t>
  </si>
  <si>
    <t>FXA550</t>
  </si>
  <si>
    <t>FXA357</t>
  </si>
  <si>
    <t>FXA194</t>
  </si>
  <si>
    <t>FXA066</t>
  </si>
  <si>
    <t>FXA448</t>
  </si>
  <si>
    <t>FXA059</t>
  </si>
  <si>
    <t>FXA556</t>
  </si>
  <si>
    <t>FXA592</t>
  </si>
  <si>
    <t>FXA483</t>
  </si>
  <si>
    <t>FXA409</t>
  </si>
  <si>
    <t>FXA421</t>
  </si>
  <si>
    <t>FXA132</t>
  </si>
  <si>
    <t>FXA248</t>
  </si>
  <si>
    <t>FXA543</t>
  </si>
  <si>
    <t>FXA570</t>
  </si>
  <si>
    <t>FXA505</t>
  </si>
  <si>
    <t>FXA079</t>
  </si>
  <si>
    <t>FXA081</t>
  </si>
  <si>
    <t>FXA548</t>
  </si>
  <si>
    <t>FXA758</t>
  </si>
  <si>
    <t>FXA299</t>
  </si>
  <si>
    <t>FXA368</t>
  </si>
  <si>
    <t>FXA502</t>
  </si>
  <si>
    <t>FXA771</t>
  </si>
  <si>
    <t>FXA193</t>
  </si>
  <si>
    <t>FXA437</t>
  </si>
  <si>
    <t>FXA577</t>
  </si>
  <si>
    <t>FXA234</t>
  </si>
  <si>
    <t>FXA148</t>
  </si>
  <si>
    <t>FXA359</t>
  </si>
  <si>
    <t>FXA201</t>
  </si>
  <si>
    <t>FXA074</t>
  </si>
  <si>
    <t>FXA233</t>
  </si>
  <si>
    <t>FXA122</t>
  </si>
  <si>
    <t>FXA154</t>
  </si>
  <si>
    <t>FXA310</t>
  </si>
  <si>
    <t>FXA097</t>
  </si>
  <si>
    <t>FXA103</t>
  </si>
  <si>
    <t>FXA754</t>
  </si>
  <si>
    <t>FXA753</t>
  </si>
  <si>
    <t>FXA417</t>
  </si>
  <si>
    <t>Arterial cannulae</t>
  </si>
  <si>
    <t>TR18 - Demand by NPC/group/section</t>
  </si>
  <si>
    <t>*All NHS Customers*</t>
  </si>
  <si>
    <t>Report for financial period 1 (APR) to week ending 31/03/2026 (YTD) financial year 2026</t>
  </si>
  <si>
    <t>DOH Code</t>
  </si>
  <si>
    <t>District name</t>
  </si>
  <si>
    <t>Requisition point code</t>
  </si>
  <si>
    <t>GLN</t>
  </si>
  <si>
    <t>Requisition point name</t>
  </si>
  <si>
    <t>EClass</t>
  </si>
  <si>
    <t>Framework name</t>
  </si>
  <si>
    <t>Product description</t>
  </si>
  <si>
    <t>UOI</t>
  </si>
  <si>
    <t>UOM</t>
  </si>
  <si>
    <t>Requisition type</t>
  </si>
  <si>
    <t>Lines requested</t>
  </si>
  <si>
    <t>Lines supplied</t>
  </si>
  <si>
    <t>Requested qty</t>
  </si>
  <si>
    <t>Supplied qty</t>
  </si>
  <si>
    <t>Total demand (£)</t>
  </si>
  <si>
    <t>Eaches</t>
  </si>
  <si>
    <t>FMR10</t>
  </si>
  <si>
    <t xml:space="preserve">ATLAS BFW MANAGEMENT LTD BLACKPOOL      </t>
  </si>
  <si>
    <t>XE8743</t>
  </si>
  <si>
    <t>5055207389002</t>
  </si>
  <si>
    <t>PERFUSION</t>
  </si>
  <si>
    <t>FXA</t>
  </si>
  <si>
    <t>Perfusion Devices Consumables &amp; Associated Equipment</t>
  </si>
  <si>
    <t>Arterial Cannulae 45 Degree wire wound 20FR N/VENT 20Fr</t>
  </si>
  <si>
    <t>Cannulae</t>
  </si>
  <si>
    <t>MEDTRONIC LIMITED</t>
  </si>
  <si>
    <t>Select Series</t>
  </si>
  <si>
    <t>72520</t>
  </si>
  <si>
    <t>Box of 20</t>
  </si>
  <si>
    <t>20</t>
  </si>
  <si>
    <t>Online Ordering</t>
  </si>
  <si>
    <t>E-direct</t>
  </si>
  <si>
    <t>RL4</t>
  </si>
  <si>
    <t xml:space="preserve">THE ROYAL WOLVERHAMPTON NHS TRUST       </t>
  </si>
  <si>
    <t>W16400</t>
  </si>
  <si>
    <t/>
  </si>
  <si>
    <t>PERFUSIONIST HEART&amp;LUNG</t>
  </si>
  <si>
    <t>FXA050</t>
  </si>
  <si>
    <t>20613994887188</t>
  </si>
  <si>
    <t>Venous Cannulae OVAL wire wound 34/38FR 1/2inch Conn 34/48Fr</t>
  </si>
  <si>
    <t>VC2</t>
  </si>
  <si>
    <t>93464C</t>
  </si>
  <si>
    <t>Box of 10</t>
  </si>
  <si>
    <t>10</t>
  </si>
  <si>
    <t>RJE</t>
  </si>
  <si>
    <t xml:space="preserve">UNI HOSPITALS OF NTH MIDLANDS NHS TRUST </t>
  </si>
  <si>
    <t>73TS11</t>
  </si>
  <si>
    <t>PERFUSION STORE</t>
  </si>
  <si>
    <t>Arterial Cannulae Elongated One Piece wire wound Blunt tip intro and n/vent 3/8inch conn 22 FR 22Fr</t>
  </si>
  <si>
    <t>77522</t>
  </si>
  <si>
    <t>eDC Orders</t>
  </si>
  <si>
    <t>RRK</t>
  </si>
  <si>
    <t>UNIVERSITY HOSPITAL BIRMINGHAM NHS TRUST</t>
  </si>
  <si>
    <t>U500B7</t>
  </si>
  <si>
    <t>QEHB PERFUSION DEPT- MAIN TH</t>
  </si>
  <si>
    <t>R0A</t>
  </si>
  <si>
    <t>MANCHESTER UNIVERSITY NHS FOUNDATION TRU</t>
  </si>
  <si>
    <t>MC5152</t>
  </si>
  <si>
    <t>5055225723895</t>
  </si>
  <si>
    <t>PERFUSION WYTH HOSP</t>
  </si>
  <si>
    <t>EDI</t>
  </si>
  <si>
    <t>RBQ</t>
  </si>
  <si>
    <t>LIVERPOOL HEART &amp; CHEST HOSPITAL NHS TRU</t>
  </si>
  <si>
    <t>RZ1632</t>
  </si>
  <si>
    <t>LHCH PERFUSION</t>
  </si>
  <si>
    <t>RA7</t>
  </si>
  <si>
    <t xml:space="preserve">UNIVERSITY HOSPITALS BRISTOL NHS FT     </t>
  </si>
  <si>
    <t>110434</t>
  </si>
  <si>
    <t>BRI PERFUSION (MED &amp; SURG)</t>
  </si>
  <si>
    <t>RK9</t>
  </si>
  <si>
    <t xml:space="preserve">PLYMOUTH HOSPITALS NHS TRUST            </t>
  </si>
  <si>
    <t>33009C</t>
  </si>
  <si>
    <t>5055238900924</t>
  </si>
  <si>
    <t>CARDIOTHORACIC STORE</t>
  </si>
  <si>
    <t>FMG20</t>
  </si>
  <si>
    <t xml:space="preserve">UNIVERSITY HOSPITAL SOUTHAMPTON ESTATES </t>
  </si>
  <si>
    <t>ZL1952</t>
  </si>
  <si>
    <t>5055213708156</t>
  </si>
  <si>
    <t>CE72 E TH (SGCARDTH1) CE72</t>
  </si>
  <si>
    <t>RR8</t>
  </si>
  <si>
    <t xml:space="preserve">LEEDS TEACHING HOSPITALS NHS TRUST      </t>
  </si>
  <si>
    <t>628971</t>
  </si>
  <si>
    <t>5055218803085</t>
  </si>
  <si>
    <t>CARDIAC THEATRES JB C FL</t>
  </si>
  <si>
    <t>RTD</t>
  </si>
  <si>
    <t>NEWCASTLE HOSPITALS NHS FOUNDATION TRUST</t>
  </si>
  <si>
    <t>910N06</t>
  </si>
  <si>
    <t>5055208703531</t>
  </si>
  <si>
    <t>FREEMAN CARDIO/HEART LUNG</t>
  </si>
  <si>
    <t>RYR</t>
  </si>
  <si>
    <t>UNI HOSPITALS SUSSEX NHS FOUNDATION TRST</t>
  </si>
  <si>
    <t>21B156</t>
  </si>
  <si>
    <t>RSCH PERFUSIONISTS A7</t>
  </si>
  <si>
    <t>RJ1</t>
  </si>
  <si>
    <t xml:space="preserve">GUYS &amp; ST THOMAS' NHS TRUST             </t>
  </si>
  <si>
    <t>QJXBIK</t>
  </si>
  <si>
    <t>HHTHSTORES_HB04 OMNICELL</t>
  </si>
  <si>
    <t>QW0072</t>
  </si>
  <si>
    <t>RBH - THEATRES</t>
  </si>
  <si>
    <t>QWXBJG</t>
  </si>
  <si>
    <t>RBTH34_RD10 OMNICELL</t>
  </si>
  <si>
    <t>FMM39</t>
  </si>
  <si>
    <t xml:space="preserve">KINGS INTERVENTIONAL FACILITIES MAN LLP </t>
  </si>
  <si>
    <t>XQ3235</t>
  </si>
  <si>
    <t>IFM CARDIO PERFUSION</t>
  </si>
  <si>
    <t>Value-Only transactions</t>
  </si>
  <si>
    <t>RTH</t>
  </si>
  <si>
    <t>OXFORD UNI HOSPITALS NHS FOUNDATION TRST</t>
  </si>
  <si>
    <t>782094</t>
  </si>
  <si>
    <t>5055217202797</t>
  </si>
  <si>
    <t>PERFUSIONISTS THEATRES L1 JR2</t>
  </si>
  <si>
    <t>RWE</t>
  </si>
  <si>
    <t>UNIVERSITY HOSPITALS LEICESTER NHS TRUST</t>
  </si>
  <si>
    <t>L67253</t>
  </si>
  <si>
    <t>PERFUSION DEPT GGH</t>
  </si>
  <si>
    <t>RKB</t>
  </si>
  <si>
    <t xml:space="preserve">UNIV HOSP COVENTRY &amp; WARKS NHS TRUST    </t>
  </si>
  <si>
    <t>W21308</t>
  </si>
  <si>
    <t>CLINICAL PERFUSION</t>
  </si>
  <si>
    <t>112446</t>
  </si>
  <si>
    <t>CHILDRENS PERFUSION BRHFC</t>
  </si>
  <si>
    <t>FXA054</t>
  </si>
  <si>
    <t>00643169623149</t>
  </si>
  <si>
    <t>Venous Cannulae Paediatric Femoral flat wire wound 10FR 10Fr</t>
  </si>
  <si>
    <t>BioMedicus</t>
  </si>
  <si>
    <t>96830-110</t>
  </si>
  <si>
    <t>Each of 1</t>
  </si>
  <si>
    <t>743951</t>
  </si>
  <si>
    <t>CARDIAC THEATRES 2FL EAST/W ST</t>
  </si>
  <si>
    <t>L65200</t>
  </si>
  <si>
    <t>ECOM ITU GGH</t>
  </si>
  <si>
    <t>Venous Cannulae Malleable Single Stage wirewound straight tip 36FR 36Fr</t>
  </si>
  <si>
    <t>68136</t>
  </si>
  <si>
    <t>FXA060</t>
  </si>
  <si>
    <t>00643169026001</t>
  </si>
  <si>
    <t>Venous Cannulae Femoral flat wire wound 3/8inch Conn W/Vent 15FR 15Fr</t>
  </si>
  <si>
    <t>96670-115</t>
  </si>
  <si>
    <t>620204</t>
  </si>
  <si>
    <t>5055218804990</t>
  </si>
  <si>
    <t>LGI CARDIAC THEATRES JB C</t>
  </si>
  <si>
    <t>T50275</t>
  </si>
  <si>
    <t>METEOR PARK WHSE PALLET DEL</t>
  </si>
  <si>
    <t>Venous Cannulae Malleable Single Stage wirewound straight tip 32FR 32Fr</t>
  </si>
  <si>
    <t>68132</t>
  </si>
  <si>
    <t>U5022B</t>
  </si>
  <si>
    <t>QEH CARDIAC PERFUSION</t>
  </si>
  <si>
    <t>RQ3</t>
  </si>
  <si>
    <t xml:space="preserve">BIRMINGHAM WOMEN &amp; CHILDREN'S NHS TRUST </t>
  </si>
  <si>
    <t>B400B9</t>
  </si>
  <si>
    <t>ECLS - ON PICU</t>
  </si>
  <si>
    <t>FXA072</t>
  </si>
  <si>
    <t>00643169623118</t>
  </si>
  <si>
    <t>Arterial Cannulae NG Paed Femoral flat wire 12FR (2nd GW introducer) 12Fr</t>
  </si>
  <si>
    <t>96820-112</t>
  </si>
  <si>
    <t>L605BC</t>
  </si>
  <si>
    <t>PAED ECMO LVL 1 KENS LRI</t>
  </si>
  <si>
    <t>L605BD</t>
  </si>
  <si>
    <t>PAED PERFUSION LVL 1 KENS LRI</t>
  </si>
  <si>
    <t>Venous Cannulae Two Stage wire wound 34/46FR 1/2inch Conn Site 34/46Fr</t>
  </si>
  <si>
    <t>MC2</t>
  </si>
  <si>
    <t>91246</t>
  </si>
  <si>
    <t>Venous Cannulae Right angle metal tip w/wound Hflow 20FR 3/8inch Conn Site 20Fr</t>
  </si>
  <si>
    <t>69320</t>
  </si>
  <si>
    <t>6201AB</t>
  </si>
  <si>
    <t>5055218807021</t>
  </si>
  <si>
    <t>THEATRE 3 MOYN SUITE D FL</t>
  </si>
  <si>
    <t>FXA080</t>
  </si>
  <si>
    <t>20613994887195</t>
  </si>
  <si>
    <t>Venous Cannulae OVAL wire wound 34/38FR 1/2inch Conn Site 34/48Fr</t>
  </si>
  <si>
    <t>93464</t>
  </si>
  <si>
    <t>Venous Cannulae Right angle metal tip w/wound Hflow 22FR 3/8inch Conn Site 22Fr</t>
  </si>
  <si>
    <t>69322</t>
  </si>
  <si>
    <t>910P16</t>
  </si>
  <si>
    <t>5055208701766</t>
  </si>
  <si>
    <t>FRH CARDIO ROOM 18 CTT SURGERY</t>
  </si>
  <si>
    <t>RP4</t>
  </si>
  <si>
    <t>GREAT ORMOND ST HOSP NHS FOUNDATION TRUS</t>
  </si>
  <si>
    <t>EP001C</t>
  </si>
  <si>
    <t>CARDIAC OMNICELL C/S L3 MMS</t>
  </si>
  <si>
    <t>RX1</t>
  </si>
  <si>
    <t>NOTTINGHAM UNIVERSITY HOSPITAL NHS TRUST</t>
  </si>
  <si>
    <t>260288</t>
  </si>
  <si>
    <t>CARDIAC PERFUSION TRENT CARDIA</t>
  </si>
  <si>
    <t>20643169486151</t>
  </si>
  <si>
    <t>Arterial Cannulae Elongated One Piece wire wound Blunt tip intro and vented 3/8inch conn 22 FR 22Fr</t>
  </si>
  <si>
    <t>77422</t>
  </si>
  <si>
    <t>SD PERFUSION STORE (TS0011)</t>
  </si>
  <si>
    <t>QJ0295</t>
  </si>
  <si>
    <t>HFD - PERFUSION</t>
  </si>
  <si>
    <t>RYJ</t>
  </si>
  <si>
    <t xml:space="preserve">IMPERIAL COLLEGE HEALTHCARE NHS TRUST   </t>
  </si>
  <si>
    <t>2DH079</t>
  </si>
  <si>
    <t>THEATRE 2ND FLR Z-2 MM</t>
  </si>
  <si>
    <t>Arterial Cannulae II Diffusion Tip 22Fr with 3/8 in non-vented connecto 22Fr</t>
  </si>
  <si>
    <t>Select 3D</t>
  </si>
  <si>
    <t>78522</t>
  </si>
  <si>
    <t>Venous Cannulae OVAL Two Stage wire wound 32/40 Fr 1/2inch Connector 32/40Fr</t>
  </si>
  <si>
    <t>RJ7</t>
  </si>
  <si>
    <t xml:space="preserve">ST GEORGE'S UNIVERSITY HOSPITALS NHS FT </t>
  </si>
  <si>
    <t>0M0078</t>
  </si>
  <si>
    <t>THEATRE CENTRAL STR PALLETS</t>
  </si>
  <si>
    <t>FXA099</t>
  </si>
  <si>
    <t>00643169025684</t>
  </si>
  <si>
    <t>Venous Cannulae Femoral flat wire wound 23Fr 3/8inch Conn-1/2inch adapter and Insertion Kit 23Fr</t>
  </si>
  <si>
    <t>96600-123</t>
  </si>
  <si>
    <t>RAL</t>
  </si>
  <si>
    <t xml:space="preserve">ROYAL FREE LONDON NHS FOUNDATION TRUST  </t>
  </si>
  <si>
    <t>AT7131</t>
  </si>
  <si>
    <t>THEATRE 9</t>
  </si>
  <si>
    <t>FXA1000</t>
  </si>
  <si>
    <t>00803622105562</t>
  </si>
  <si>
    <t>Venous Cannulae Return Single Stage Straight Lighthouse Tip Wire-reinforced Tubing 20 Fr 40020</t>
  </si>
  <si>
    <t>RV-40020</t>
  </si>
  <si>
    <t>Pack of 10</t>
  </si>
  <si>
    <t>20643169340484</t>
  </si>
  <si>
    <t>Arterial Cannulae Elongated One Piece wire wound Intro GW Tip and GWire n/vent 3/8inch conn 22Fr 22Fr</t>
  </si>
  <si>
    <t>77722</t>
  </si>
  <si>
    <t>743971</t>
  </si>
  <si>
    <t>RBS</t>
  </si>
  <si>
    <t>ALDER HEY CHILDRENS NHS FOUNDATION TRUST</t>
  </si>
  <si>
    <t>LZ0004</t>
  </si>
  <si>
    <t>5055236698878</t>
  </si>
  <si>
    <t>AHIP 1A PERFUSION 1</t>
  </si>
  <si>
    <t>FXA1020</t>
  </si>
  <si>
    <t>38033178004528</t>
  </si>
  <si>
    <t>Venous Cannulae Return Single Stage 90 deg Tip with Suture Collar Wire-reinforced Tubing 10 Fr 10</t>
  </si>
  <si>
    <t>V132-10</t>
  </si>
  <si>
    <t>74683D</t>
  </si>
  <si>
    <t>PAED CARDIAC TH 2FL E/W ST</t>
  </si>
  <si>
    <t>FXA1026</t>
  </si>
  <si>
    <t>00803622106811</t>
  </si>
  <si>
    <t>Venous Cannulae Return Single Stage Straight Lighthouse Tip Wire-reinforced Tubing 36 Fr 40536</t>
  </si>
  <si>
    <t>RV-40536</t>
  </si>
  <si>
    <t>Venous Cannulae OVAL Two Stage wire wound 36/46FR 1/2inch Conn Site 36/46Fr</t>
  </si>
  <si>
    <t>91265</t>
  </si>
  <si>
    <t>00803622105623</t>
  </si>
  <si>
    <t>Venous Cannulae Return Single Stage Straight Lighthouse Tip Wire-reinforced Tubing 32 Fr 40032</t>
  </si>
  <si>
    <t>FXA1050</t>
  </si>
  <si>
    <t>00803622105555</t>
  </si>
  <si>
    <t>Venous Cannulae Return Single Stage Straight Lighthouse Tip Wire-reinforced Tubing 18 Fr 40018</t>
  </si>
  <si>
    <t>RV-40018</t>
  </si>
  <si>
    <t>FXA1066</t>
  </si>
  <si>
    <t>08033178004602</t>
  </si>
  <si>
    <t>Arterial Cannulae 135deg Curved Tip with Suture Collar Wire-reinforced Tubing 8 Fr/ 2.6 mm 26N</t>
  </si>
  <si>
    <t>A272-26N</t>
  </si>
  <si>
    <t>XQ033B</t>
  </si>
  <si>
    <t>LIVER TRANSPLANT THEATRE</t>
  </si>
  <si>
    <t>FXA1069</t>
  </si>
  <si>
    <t>00803622105616</t>
  </si>
  <si>
    <t>Venous Cannulae Return Single Stage Straight Lighthouse Tip Wire-reinforced Tubing 30 Fr 40030</t>
  </si>
  <si>
    <t>RV-40030</t>
  </si>
  <si>
    <t>74XAAO</t>
  </si>
  <si>
    <t>STCT4PREP (NH08)</t>
  </si>
  <si>
    <t>FXA1087</t>
  </si>
  <si>
    <t>38033178004542</t>
  </si>
  <si>
    <t>Venous Cannulae Return Single Stage 90 deg Tip with Suture Collar Wire-reinforced Tubing 14 Fr 14</t>
  </si>
  <si>
    <t>V132-14</t>
  </si>
  <si>
    <t>74XAAP</t>
  </si>
  <si>
    <t>STCTSTORE1 (NH07)</t>
  </si>
  <si>
    <t>74XAAQ</t>
  </si>
  <si>
    <t>STCTSTORE2 (NH07)</t>
  </si>
  <si>
    <t>FXA1089</t>
  </si>
  <si>
    <t>10803622105484</t>
  </si>
  <si>
    <t>Venous Cannulae Return Triple Stage 29/29/29 Fr R 11029</t>
  </si>
  <si>
    <t>RTS-11029</t>
  </si>
  <si>
    <t>FXA1124</t>
  </si>
  <si>
    <t>Arterial Cannulae PureFlex Curved Tip With Suture Collar Wire-reinforced Tubing 24 Fr/8.0 mm bb</t>
  </si>
  <si>
    <t>RA24-1BB</t>
  </si>
  <si>
    <t>FXA1138</t>
  </si>
  <si>
    <t>Arterial Cannulae PureFlex Curved Tip With Suture Flange Wire-reinforced Tubing 24 Fr/8.0 mm bp</t>
  </si>
  <si>
    <t>RA24-2BP</t>
  </si>
  <si>
    <t>Arterial Cannulae PureFlex Curved Tip With Suture Collar Wire-reinforced Tubing 22 Fr/ 7.3 mm bb</t>
  </si>
  <si>
    <t>FXA1147</t>
  </si>
  <si>
    <t>Arterial Cannulae PureFlex Curved Tip With Suture Flange Wire-reinforced Tubing 20 Fr/6.5 mm bb</t>
  </si>
  <si>
    <t>RA20-2BB</t>
  </si>
  <si>
    <t>Venous Cannulae Right Angle PVC w/wound 24Fr 1/4inch-3/8inch conn Site 24Fr</t>
  </si>
  <si>
    <t>67524</t>
  </si>
  <si>
    <t>Venous Cannulae Single Stage wirewound straight tip 30FR 30Fr</t>
  </si>
  <si>
    <t>66130</t>
  </si>
  <si>
    <t>FXA120</t>
  </si>
  <si>
    <t>00763000116149</t>
  </si>
  <si>
    <t>Venous Cannulae Femoral flat wire wound 17FR 3/8inch Conn with insertion Kit 17Fr</t>
  </si>
  <si>
    <t>96600-117</t>
  </si>
  <si>
    <t>Venous Cannulae Two Stage wire wound 36/51FR 1/2inch Conn Site 36/51Fr</t>
  </si>
  <si>
    <t>91251</t>
  </si>
  <si>
    <t>20643169486199</t>
  </si>
  <si>
    <t>Arterial Cannulae Elongated One Piece wire wound Intro GW Tip and GWire vented 3/8inch conn 22Fr 22Fr</t>
  </si>
  <si>
    <t>77622</t>
  </si>
  <si>
    <t>EP0000</t>
  </si>
  <si>
    <t>CARDIAC C/STORE VCB L3 MMS</t>
  </si>
  <si>
    <t>Arterial Cannulae Paediatric w/wound one piece n/vent 3/16 conn 12Fr 12Fr</t>
  </si>
  <si>
    <t>77312</t>
  </si>
  <si>
    <t>Box of 5</t>
  </si>
  <si>
    <t>5</t>
  </si>
  <si>
    <t>Venous Cannulae Right angle metal tip w/wound Hflow20FR 1/4inch Conn Site 20Fr</t>
  </si>
  <si>
    <t>67320</t>
  </si>
  <si>
    <t>Venous Cannulae Right Angle PVC w/wound 38Fr 3/8inch conn Site 38Fr</t>
  </si>
  <si>
    <t>67638</t>
  </si>
  <si>
    <t>XQ024F</t>
  </si>
  <si>
    <t>IFB4 LIVER THEATRE RECOVERY</t>
  </si>
  <si>
    <t>Arterial Cannulae Paediatric w/wound one piece n/vent 1/4 conn 6Fr 6Fr</t>
  </si>
  <si>
    <t>77106</t>
  </si>
  <si>
    <t>Venous Cannulae Right Angle PVC w/wound 28Fr 3/8inch conn Site 28Fr</t>
  </si>
  <si>
    <t>67528</t>
  </si>
  <si>
    <t>Venous Cannulae Two Stage wire wound 36/46FR 1/2inch Connector 36/46Fr</t>
  </si>
  <si>
    <t>Venous Cannulae Two Stage wire wound 36/51FR 1/2inch Connector 36/51Fr</t>
  </si>
  <si>
    <t>0MZ159</t>
  </si>
  <si>
    <t>CARDIOTHORACIC THEATRES AMW1</t>
  </si>
  <si>
    <t>FXA156</t>
  </si>
  <si>
    <t>00763000116156</t>
  </si>
  <si>
    <t>Venous Cannulae Femoral flat wire wound 19FR 3/8inch Conn with insertion Kit 19Fr</t>
  </si>
  <si>
    <t>96600-119</t>
  </si>
  <si>
    <t>FXA172</t>
  </si>
  <si>
    <t>00763000116187</t>
  </si>
  <si>
    <t>Venous Cannulae Femoral flat wire wound 25Fr 3/8inch Conn-1/2inch adapter and Insertion Kit 25Fr</t>
  </si>
  <si>
    <t>96600-125</t>
  </si>
  <si>
    <t>ZL3590</t>
  </si>
  <si>
    <t>5055213708279</t>
  </si>
  <si>
    <t>SGH PERFUSION C/O E LEV THEATR</t>
  </si>
  <si>
    <t>FXA173</t>
  </si>
  <si>
    <t>00643169026018</t>
  </si>
  <si>
    <t>Venous Cannulae Femoral flat wire wound 29Fr 3/8inch Conn-1/2inch adapter and Insertion Kit 29Fr</t>
  </si>
  <si>
    <t>96600-129</t>
  </si>
  <si>
    <t>U50253</t>
  </si>
  <si>
    <t>QEH CARDIAC THEATRES L2</t>
  </si>
  <si>
    <t>Venous Cannulae Malleable Single Stage wirewound straight tip 22FR 22Fr</t>
  </si>
  <si>
    <t>68122</t>
  </si>
  <si>
    <t>XQ013A</t>
  </si>
  <si>
    <t>DMH LVSTOREB CAB F2 CHY WING</t>
  </si>
  <si>
    <t>FXA188</t>
  </si>
  <si>
    <t>00643169025974</t>
  </si>
  <si>
    <t>Venous Cannulae Femoral flat wire wound 3/8inch Conn W/Vent 21FR 21Fr</t>
  </si>
  <si>
    <t>96670-121</t>
  </si>
  <si>
    <t>FXA190</t>
  </si>
  <si>
    <t>00643169025769</t>
  </si>
  <si>
    <t>Arterial Cannulae NG Femoral Jugular flat wire 3/8inch Conn W/Vent 19FR 19Fr</t>
  </si>
  <si>
    <t>96570-119</t>
  </si>
  <si>
    <t>FXA192</t>
  </si>
  <si>
    <t>20613994887256</t>
  </si>
  <si>
    <t>Venous Cannulae wire wound 34/48 FR w 1/2inchconn 34/48Fr</t>
  </si>
  <si>
    <t>93448C</t>
  </si>
  <si>
    <t>Venous Cannulae Two Stage wire wound 28/36FR 1/2inch connector 28/36Fr</t>
  </si>
  <si>
    <t>Venous Cannulae Malleable Single Stage wirewound straight tip 30FR 30Fr</t>
  </si>
  <si>
    <t>68130</t>
  </si>
  <si>
    <t>FXA198</t>
  </si>
  <si>
    <t>00643169623101</t>
  </si>
  <si>
    <t>Arterial Cannulae NG Paed Femoral flat wire 10FR (2nd GW introducer) 10Fr</t>
  </si>
  <si>
    <t>96820-110</t>
  </si>
  <si>
    <t>Venous Cannulae Two Stage wire wound 32/40FR 1/2inch Connector 32/40Fr</t>
  </si>
  <si>
    <t>Arterial Cannulae Elongated One Piece wire wound Blunt tip intro and n/vent 3/8inch conn 24 FR 24Fr</t>
  </si>
  <si>
    <t>77524</t>
  </si>
  <si>
    <t>FXA206</t>
  </si>
  <si>
    <t>20643169485918</t>
  </si>
  <si>
    <t>Arterial Cannulae Flexible Arch straight 22FR Non wire wound W/VENT 22Fr</t>
  </si>
  <si>
    <t>70422</t>
  </si>
  <si>
    <t>Arterial Cannulae Paediatric w/wound one piece n/vent 3/16 conn 10Fr 10Fr</t>
  </si>
  <si>
    <t>77310</t>
  </si>
  <si>
    <t>FXA213</t>
  </si>
  <si>
    <t>00763000116057</t>
  </si>
  <si>
    <t>Arterial Cannulae NG Femoral Jugular flat wire 23FR with Insertion Kit 23Fr</t>
  </si>
  <si>
    <t>96530-123</t>
  </si>
  <si>
    <t>FXA220</t>
  </si>
  <si>
    <t>20643169084555</t>
  </si>
  <si>
    <t>Arterial Cannulae Flexible Arch straight 20FR Non wire wound N/VENT 20Fr</t>
  </si>
  <si>
    <t>71420</t>
  </si>
  <si>
    <t>Venous Cannulae Single Stage wirewound straight tip 26FR 26Fr</t>
  </si>
  <si>
    <t>66126</t>
  </si>
  <si>
    <t>FXA230</t>
  </si>
  <si>
    <t>00643169025721</t>
  </si>
  <si>
    <t>Venous Cannulae Femoral flat wire wound 15FR 3/8inch Conn with insertion Kit 15Fr</t>
  </si>
  <si>
    <t>96600-115</t>
  </si>
  <si>
    <t>RHQ</t>
  </si>
  <si>
    <t>SHEFFIELD TEACHING HOSP NHS FOUNDATION T</t>
  </si>
  <si>
    <t>C600BC</t>
  </si>
  <si>
    <t>RICE CARDIAC PERFUSION ROOM 2</t>
  </si>
  <si>
    <t>Venous Cannulae Single Stage wirewound straight tip 28FR 28Fr</t>
  </si>
  <si>
    <t>66128</t>
  </si>
  <si>
    <t>Venous Cannulae Two Stage wire wound 34/46FR 1/2inch Connector 34/46Fr</t>
  </si>
  <si>
    <t>Venous Cannulae Two Stage wire wound 36/46FR 1/2inch Conn Site 36/46Fr</t>
  </si>
  <si>
    <t>91236</t>
  </si>
  <si>
    <t>Venous Cannulae Right Angle PVC w/wound 26Fr 3/8inch conn Site 26Fr</t>
  </si>
  <si>
    <t>67526</t>
  </si>
  <si>
    <t>FXA236</t>
  </si>
  <si>
    <t>00643169025950</t>
  </si>
  <si>
    <t>Venous Cannulae Femoral flat wire wound 3/8inch Conn and 1/2inch adapter W/Vent 25FR 25Fr</t>
  </si>
  <si>
    <t>96670-125</t>
  </si>
  <si>
    <t>20613994880011</t>
  </si>
  <si>
    <t>Arterial Cannulae Paediatric w/wound one piece w/vent 1/4 conn 6Fr 6Fr</t>
  </si>
  <si>
    <t>77006</t>
  </si>
  <si>
    <t>Venous Cannulae Single Stage wirewound straight tip 12FR 12Fr</t>
  </si>
  <si>
    <t>66112</t>
  </si>
  <si>
    <t>RPY</t>
  </si>
  <si>
    <t xml:space="preserve">THE ROYAL MARSDEN NHS FOUNDATION TRUST  </t>
  </si>
  <si>
    <t>5D1430</t>
  </si>
  <si>
    <t>MATMAN THEATRES (L)</t>
  </si>
  <si>
    <t>783322</t>
  </si>
  <si>
    <t>5055217211010</t>
  </si>
  <si>
    <t>RETRIEVAL TEAM -RENAL STORES</t>
  </si>
  <si>
    <t>Arterial Cannulae Elongated One Piece wire wound Blunt tip intro and vented 3/8inch conn 24 FR 24Fr</t>
  </si>
  <si>
    <t>77424</t>
  </si>
  <si>
    <t>FXA246</t>
  </si>
  <si>
    <t>00643169623156</t>
  </si>
  <si>
    <t>Venous Cannulae Paediatric Femoral flat wire wound 12FR 12Fr</t>
  </si>
  <si>
    <t>96830-112</t>
  </si>
  <si>
    <t>Venous Cannulae Right angle metal tip w/wound Hflow 12FR 3/8inch Conn Site 12Fr</t>
  </si>
  <si>
    <t>69312</t>
  </si>
  <si>
    <t>260284</t>
  </si>
  <si>
    <t>TRENT CARDIAC CENTRE</t>
  </si>
  <si>
    <t>FXA249</t>
  </si>
  <si>
    <t>00643169025776</t>
  </si>
  <si>
    <t>Arterial Cannulae NG Femoral Jugular flat wire 3/8inch Conn W/Vent 17FR 17Fr</t>
  </si>
  <si>
    <t>96570-117</t>
  </si>
  <si>
    <t>644815</t>
  </si>
  <si>
    <t>5055218704313</t>
  </si>
  <si>
    <t>SJH THEATRE 9 PREP G/GILES</t>
  </si>
  <si>
    <t>910M49</t>
  </si>
  <si>
    <t>5055208703968</t>
  </si>
  <si>
    <t>FREEMAN CARDIO TH - SURGERY</t>
  </si>
  <si>
    <t>Venous Cannulae Malleable Single Stage wirewound straight tip 20FR 20Fr</t>
  </si>
  <si>
    <t>68120</t>
  </si>
  <si>
    <t>Venous Cannulae Single Stage wirewound straight tip 40FR 1/2inch conn Site 40Fr</t>
  </si>
  <si>
    <t>66140</t>
  </si>
  <si>
    <t>Arterial Cannulae Paediatric w/wound one piece n/vent 1/4 conn 16Fr 16Fr</t>
  </si>
  <si>
    <t>77116</t>
  </si>
  <si>
    <t>FXA261</t>
  </si>
  <si>
    <t>20643169485901</t>
  </si>
  <si>
    <t>Arterial Cannulae Flexible Arch straight 20FR Non wire wound W/VENT 20Fr</t>
  </si>
  <si>
    <t>70420</t>
  </si>
  <si>
    <t>RWA</t>
  </si>
  <si>
    <t xml:space="preserve">HULL UNI TEACHING HOSPITALS NHS TRUST   </t>
  </si>
  <si>
    <t>120048</t>
  </si>
  <si>
    <t>CHCBLK:PERFUSION DEPT</t>
  </si>
  <si>
    <t>Arterial Cannulae Diffusion Tip elongated wirewound 20 Fr non-vented conn 20Fr</t>
  </si>
  <si>
    <t>78320</t>
  </si>
  <si>
    <t>FXA282</t>
  </si>
  <si>
    <t>00763000116026</t>
  </si>
  <si>
    <t>Arterial Cannulae NG Femoral Jugular flat wire 17FR with Insertion Kit 17Fr</t>
  </si>
  <si>
    <t>96530-117</t>
  </si>
  <si>
    <t>FXA284</t>
  </si>
  <si>
    <t>00643169025998</t>
  </si>
  <si>
    <t>Venous Cannulae Femoral flat wire wound 3/8inch Conn W/Vent 17FR 17Fr</t>
  </si>
  <si>
    <t>96670-117</t>
  </si>
  <si>
    <t>20613994879855</t>
  </si>
  <si>
    <t>Arterial Cannulae Paediatric w/wound one piece n/vent 3/16 conn 6Fr 14Fr</t>
  </si>
  <si>
    <t>77306</t>
  </si>
  <si>
    <t>FXA288</t>
  </si>
  <si>
    <t>00763000116033</t>
  </si>
  <si>
    <t>Arterial Cannulae NG Femoral Jugular flat wire 19FR with Insertion Kit 19Fr</t>
  </si>
  <si>
    <t>96530-119</t>
  </si>
  <si>
    <t>FXA293</t>
  </si>
  <si>
    <t>00643169025745</t>
  </si>
  <si>
    <t>Arterial Cannulae NG Femoral Jugular flat wire 3/8inch Conn W/Vent 23FR 23Fr</t>
  </si>
  <si>
    <t>96570-123</t>
  </si>
  <si>
    <t>Venous Cannulae Right angle metal tip w/wound Hflow 31FR 3/8inch Conn Site 31Fr</t>
  </si>
  <si>
    <t>69331</t>
  </si>
  <si>
    <t>20643169486175</t>
  </si>
  <si>
    <t>Arterial Cannulae Elongated One Piece wire wound Intro GW Tip and GWire vented 3/8inch conn 18Fr 18Fr</t>
  </si>
  <si>
    <t>77618</t>
  </si>
  <si>
    <t>20643169486113</t>
  </si>
  <si>
    <t>Arterial Cannulae Paediatric w/wound one piece w/vent 1/4 conn 14Fr 14Fr</t>
  </si>
  <si>
    <t>77014</t>
  </si>
  <si>
    <t>Arterial Cannulae Paediatric w/wound one piece w/vent 1/4 conn 16Fr 16Fr</t>
  </si>
  <si>
    <t>77016</t>
  </si>
  <si>
    <t>FXA307</t>
  </si>
  <si>
    <t>00643169025943</t>
  </si>
  <si>
    <t>Venous Cannulae Femoral flat wire wound 3/8inch Conn and 1/2inch adapter W/Vent 27FR 27Fr</t>
  </si>
  <si>
    <t>96670-127</t>
  </si>
  <si>
    <t>Arterial Cannulae 45 Degree wire wound 24FR W/VENT 24Fr</t>
  </si>
  <si>
    <t>72424</t>
  </si>
  <si>
    <t>Venous Cannulae Malleable Single Stage wirewound straight tip 16FR 16Fr</t>
  </si>
  <si>
    <t>68116</t>
  </si>
  <si>
    <t>AT0HPB</t>
  </si>
  <si>
    <t>HEPATO-PANCREATO-BILIARY</t>
  </si>
  <si>
    <t>RAJ</t>
  </si>
  <si>
    <t xml:space="preserve">MID &amp; SOUTH ESSEX NHS FOUNDATION TRUST  </t>
  </si>
  <si>
    <t>AW5141</t>
  </si>
  <si>
    <t>CTC PERFUSION N/S B0951</t>
  </si>
  <si>
    <t>Venous Cannulae OVAL Two Stage wire wound 32/40Fr 1/2inch Conn Site 32/40Fr</t>
  </si>
  <si>
    <t>91263</t>
  </si>
  <si>
    <t>FXA312</t>
  </si>
  <si>
    <t>00643169025691</t>
  </si>
  <si>
    <t>Venous Cannulae Femoral flat wire wound 21FR 3/8inch Conn with insertion Kit 21Fr</t>
  </si>
  <si>
    <t>96600-121</t>
  </si>
  <si>
    <t>Venous Cannulae Single Stage wirewound straight tip 36FR 1/2inch conn Site 36Fr</t>
  </si>
  <si>
    <t>66136</t>
  </si>
  <si>
    <t>20643169340491</t>
  </si>
  <si>
    <t>Arterial Cannulae Elongated One Piece wire wound Intro GW Tip and GWire n/vent 3/8inch conn 24Fr 24Fr</t>
  </si>
  <si>
    <t>77724</t>
  </si>
  <si>
    <t>GIBH</t>
  </si>
  <si>
    <t xml:space="preserve">GIBRALTAR HEALTH AUTHORITY              </t>
  </si>
  <si>
    <t>YF0001</t>
  </si>
  <si>
    <t>GIBRALTAR HEALTH AUTH</t>
  </si>
  <si>
    <t>Arterial Cannulae Elongated One Piece wire wound Blunt tip intro and vented 3/8inch conn 18 FR 18Fr</t>
  </si>
  <si>
    <t>77418</t>
  </si>
  <si>
    <t>Venous Cannulae Right Angle PVC w/wound 32Fr 3/8inch conn Site 32Fr</t>
  </si>
  <si>
    <t>67532</t>
  </si>
  <si>
    <t>Arterial Cannulae Paediatric w/wound one piece w/vent 1/4 conn 10Fr 10Fr</t>
  </si>
  <si>
    <t>77010</t>
  </si>
  <si>
    <t>Venous Cannulae Single Stage wirewound straight tip 22FR 22Fr</t>
  </si>
  <si>
    <t>66122</t>
  </si>
  <si>
    <t>20643169486250</t>
  </si>
  <si>
    <t>Arterial Cannulae Diffusion tip elongated wirewound 22 Fr vented connector 22Fr</t>
  </si>
  <si>
    <t>78222</t>
  </si>
  <si>
    <t>R1H</t>
  </si>
  <si>
    <t xml:space="preserve">BARTS HEALTH NHS TRUST                  </t>
  </si>
  <si>
    <t>AN0604</t>
  </si>
  <si>
    <t>PERFUSION SBH</t>
  </si>
  <si>
    <t>FXA354</t>
  </si>
  <si>
    <t>20643169084395</t>
  </si>
  <si>
    <t>Arterial Cannulae Straight 22Fr Non wire wound 3/8inch conn site 22Fr</t>
  </si>
  <si>
    <t>75322</t>
  </si>
  <si>
    <t>FXA355</t>
  </si>
  <si>
    <t>20643169084548</t>
  </si>
  <si>
    <t>Arterial Cannulae Flexible Arch straight 22FR Non wire wound N/VENT 22Fr</t>
  </si>
  <si>
    <t>71422</t>
  </si>
  <si>
    <t>Venous Cannulae Malleable Single Stage wirewound straight tip 28FR 28Fr</t>
  </si>
  <si>
    <t>68128</t>
  </si>
  <si>
    <t>FMN20</t>
  </si>
  <si>
    <t xml:space="preserve">CALDERDALE &amp; HUDDESFIELD SOLUTIONS LTD  </t>
  </si>
  <si>
    <t>CN1028</t>
  </si>
  <si>
    <t>5055218401069</t>
  </si>
  <si>
    <t>THEATRES HRI</t>
  </si>
  <si>
    <t>20613994879879</t>
  </si>
  <si>
    <t>Arterial Cannulae Paediatric w/wound one piece w/vent 3/16 conn 10Fr 10Fr</t>
  </si>
  <si>
    <t>77210</t>
  </si>
  <si>
    <t>Venous Cannulae Two Stage wire wound 32/40FR 1/2inch Conn Site 32/40Fr</t>
  </si>
  <si>
    <t>91240</t>
  </si>
  <si>
    <t>Venous Cannulae Single Stage wirewound straight tip 24FR 24Fr</t>
  </si>
  <si>
    <t>66124</t>
  </si>
  <si>
    <t>910P18</t>
  </si>
  <si>
    <t>5055208702695</t>
  </si>
  <si>
    <t>FRH CENTRAL OP TH LIVER SU</t>
  </si>
  <si>
    <t>910Q48</t>
  </si>
  <si>
    <t>5055208708086</t>
  </si>
  <si>
    <t>LIVER THEATRE IMPLANT</t>
  </si>
  <si>
    <t>Venous Cannulae Right angle metal tip w/wound Ext Tip 28FR 3/8inch Conn Site 28Fr</t>
  </si>
  <si>
    <t>69428</t>
  </si>
  <si>
    <t>Arterial Cannulae 45 Degree wire wound 20FR W/VENT 20Fr</t>
  </si>
  <si>
    <t>72420</t>
  </si>
  <si>
    <t>Venous Cannulae Right Angle PVC w/wound 30Fr 3/8inch conn Site 30Fr</t>
  </si>
  <si>
    <t>67530</t>
  </si>
  <si>
    <t>Arterial Cannulae Elongated One Piece wire wound Blunt tip intro and n/vent 3/8inch conn 20 FR 20Fr</t>
  </si>
  <si>
    <t>77520</t>
  </si>
  <si>
    <t>Venous Cannulae Malleable Single Stage wirewound straight tip 18FR 18Fr</t>
  </si>
  <si>
    <t>68118</t>
  </si>
  <si>
    <t>Venous Cannulae Single Stage wirewound straight tip 34FR 34Fr</t>
  </si>
  <si>
    <t>66134</t>
  </si>
  <si>
    <t>FXA384</t>
  </si>
  <si>
    <t>00643169623163</t>
  </si>
  <si>
    <t>Venous Cannulae Paediatric Femoral flat wire wound 14FR 14Fr</t>
  </si>
  <si>
    <t>96830-114</t>
  </si>
  <si>
    <t>Arterial Cannulae Paediatric w/wound one piece n/vent 1/4 conn 10Fr 10Fr</t>
  </si>
  <si>
    <t>77110</t>
  </si>
  <si>
    <t>EP001B</t>
  </si>
  <si>
    <t>CARDIAC MOBILE C/S L3 MMS</t>
  </si>
  <si>
    <t>FXA388</t>
  </si>
  <si>
    <t>20643169083497</t>
  </si>
  <si>
    <t>Arterial Cannulae Curved Tip 22 Fr non wire wound Non vented 3/8inch No flange soft body 22Fr</t>
  </si>
  <si>
    <t>82122</t>
  </si>
  <si>
    <t>20643169340477</t>
  </si>
  <si>
    <t>Arterial Cannulae Elongated One Piece wire wound Intro GW Tip and GWire n/vent 3/8inch conn 20Fr 20Fr</t>
  </si>
  <si>
    <t>77720</t>
  </si>
  <si>
    <t>Venous Cannulae Malleable Single Stage wirewound straight tip 24FR 24Fr</t>
  </si>
  <si>
    <t>68124</t>
  </si>
  <si>
    <t>Venous Cannulae Right angle metal tip w/wound Hflow16FR 1/4inch Conn Site 16Fr</t>
  </si>
  <si>
    <t>67316</t>
  </si>
  <si>
    <t>FXA410</t>
  </si>
  <si>
    <t>00643169623095</t>
  </si>
  <si>
    <t>Arterial Cannulae NG Paed Femoral flat wire 8FR (2nd GW introducer) 8Fr</t>
  </si>
  <si>
    <t>96820-108</t>
  </si>
  <si>
    <t>C66714</t>
  </si>
  <si>
    <t>PERFUSION CHESTERMAN THT</t>
  </si>
  <si>
    <t>FXA413</t>
  </si>
  <si>
    <t>20643169485925</t>
  </si>
  <si>
    <t>Arterial Cannulae Flexible Arch straight 24FR Non wire wound W/VENT 24Fr</t>
  </si>
  <si>
    <t>70424</t>
  </si>
  <si>
    <t>Venous Cannulae Right Angle PVC w/wound 34Fr 3/8inch conn Site 34Fr</t>
  </si>
  <si>
    <t>67534</t>
  </si>
  <si>
    <t>FXA418</t>
  </si>
  <si>
    <t>20643169084524</t>
  </si>
  <si>
    <t>Arterial Cannulae Flexible Arch straight 24FR Non wire wound N/VENT 24Fr</t>
  </si>
  <si>
    <t>71424</t>
  </si>
  <si>
    <t>Venous Cannulae Right angle metal tip w/wound Hflow18FR 1/4inch Conn Site 18Fr</t>
  </si>
  <si>
    <t>67318</t>
  </si>
  <si>
    <t>FXA426</t>
  </si>
  <si>
    <t>00643169623125</t>
  </si>
  <si>
    <t>Arterial Cannulae NG Paed Femoral flat wire 14FR (2nd GW introducer) 14Fr</t>
  </si>
  <si>
    <t>96820-114</t>
  </si>
  <si>
    <t>20643169486182</t>
  </si>
  <si>
    <t>Arterial Cannulae Elongated One Piece wire wound Intro GW Tip and GWire vented 3/8inch conn 20Fr 20Fr</t>
  </si>
  <si>
    <t>77620</t>
  </si>
  <si>
    <t>Arterial Cannulae 45 Degree wire wound 24FR N/VENT 24Fr</t>
  </si>
  <si>
    <t>72524</t>
  </si>
  <si>
    <t>FXA433</t>
  </si>
  <si>
    <t>00643169623132</t>
  </si>
  <si>
    <t>Venous Cannulae Paediatric Femoral flat wire wound 8FR 8Fr</t>
  </si>
  <si>
    <t>96830-108</t>
  </si>
  <si>
    <t>Venous Cannulae Single Stage wirewound straight tip 14FR 14Fr</t>
  </si>
  <si>
    <t>66114</t>
  </si>
  <si>
    <t>20643169340460</t>
  </si>
  <si>
    <t>Arterial Cannulae Elongated One Piece wire wound Intro GW Tip and GWire n/vent 3/8inch conn 18Fr 18Fr</t>
  </si>
  <si>
    <t>77718</t>
  </si>
  <si>
    <t>Venous Cannulae Malleable Single Stage wirewound straight tip 34FR 34Fr</t>
  </si>
  <si>
    <t>68134</t>
  </si>
  <si>
    <t>Arterial Cannulae Paediatric w/wound one piece n/vent 3/16 conn 8Fr 8Fr</t>
  </si>
  <si>
    <t>77308</t>
  </si>
  <si>
    <t>FXA450</t>
  </si>
  <si>
    <t>20613994887027</t>
  </si>
  <si>
    <t>Venous Cannulae wire wound 34/38FR w 1/2inchconn 34/48Fr</t>
  </si>
  <si>
    <t>93438C</t>
  </si>
  <si>
    <t>FXA473</t>
  </si>
  <si>
    <t>20643169463022</t>
  </si>
  <si>
    <t>Venous Cannulae Three Stage 29/29/29Fr 3/8inch conn site 29/29/29Fr</t>
  </si>
  <si>
    <t>MC2X</t>
  </si>
  <si>
    <t>91429</t>
  </si>
  <si>
    <t>Venous Cannulae Single Stage wirewound straight tip 20FR 20Fr</t>
  </si>
  <si>
    <t>66120</t>
  </si>
  <si>
    <t>RJR</t>
  </si>
  <si>
    <t xml:space="preserve">COUNTESS OF CHESTER HOSPITAL NHS TRUST  </t>
  </si>
  <si>
    <t>1000D1</t>
  </si>
  <si>
    <t>ORTHOPAEDIC EDC GOLD 1448</t>
  </si>
  <si>
    <t>MC1054</t>
  </si>
  <si>
    <t>5055225709004</t>
  </si>
  <si>
    <t>NORS SCRUB 2ND FL THEATRES MRI</t>
  </si>
  <si>
    <t>Venous Cannulae Malleable Single Stage wirewound straight tip 14FR 14Fr</t>
  </si>
  <si>
    <t>68114</t>
  </si>
  <si>
    <t>20613994879947</t>
  </si>
  <si>
    <t>Arterial Cannulae Paediatric w/wound one piece n/vent 1/4 conn 8Fr 8Fr</t>
  </si>
  <si>
    <t>77108</t>
  </si>
  <si>
    <t>Venous Cannulae Right angle metal tip w/wound Hflow14FR 1/4inch Conn Site 14Fr</t>
  </si>
  <si>
    <t>67314</t>
  </si>
  <si>
    <t>Venous Cannulae Malleable Single Stage wirewound straight tip 12FR 12Fr</t>
  </si>
  <si>
    <t>68112</t>
  </si>
  <si>
    <t>FXA508</t>
  </si>
  <si>
    <t>00643169025936</t>
  </si>
  <si>
    <t>Venous Cannulae Femoral flat wirewound 3/8inch Conn and 1/2inch adapter W/Vent 29FR 29Fr</t>
  </si>
  <si>
    <t>96670-129</t>
  </si>
  <si>
    <t>FXA509</t>
  </si>
  <si>
    <t>20613994887225</t>
  </si>
  <si>
    <t>Venous Cannulae OVAL wire wound 34/38FR 3/8inch Conn Site 34/38Fr</t>
  </si>
  <si>
    <t>93463</t>
  </si>
  <si>
    <t>Venous Cannulae Single Stage wirewound straight tip 18FR 18Fr</t>
  </si>
  <si>
    <t>66118</t>
  </si>
  <si>
    <t>Arterial Cannulae Paediatric w/wound one piece n/vent 1/4 conn 12Fr 12Fr</t>
  </si>
  <si>
    <t>77112</t>
  </si>
  <si>
    <t>FXA525</t>
  </si>
  <si>
    <t>00643169025981</t>
  </si>
  <si>
    <t>Venous Cannulae Femoral flat wire wound 3/8inch Conn W/Vent 19FR 19Fr</t>
  </si>
  <si>
    <t>96670-119</t>
  </si>
  <si>
    <t>Arterial Cannulae Paediatric w/wound one piece n/vent 1/4 conn 14Fr 14Fr</t>
  </si>
  <si>
    <t>77114</t>
  </si>
  <si>
    <t>Venous Cannulae Right angle metal tip w/wound Hflow 14FR 3/8inch Conn Site 14Fr</t>
  </si>
  <si>
    <t>69314</t>
  </si>
  <si>
    <t>FXA544</t>
  </si>
  <si>
    <t>00763000116040</t>
  </si>
  <si>
    <t>Arterial Cannulae NG Femoral Jugular flat wire 21FR with Insertion Kit 21Fr</t>
  </si>
  <si>
    <t>96530-121</t>
  </si>
  <si>
    <t>Venous Cannulae Right angle metal tip w/wound Hflow 24FR 3/8inch Conn Site 24Fr</t>
  </si>
  <si>
    <t>69324</t>
  </si>
  <si>
    <t>910N85</t>
  </si>
  <si>
    <t>5055208701827</t>
  </si>
  <si>
    <t>NEWCASTLE SURGICAL TRAING CTRE</t>
  </si>
  <si>
    <t>74XAAK</t>
  </si>
  <si>
    <t>STCT2PREP (NH04)</t>
  </si>
  <si>
    <t>74XAQC</t>
  </si>
  <si>
    <t>74XATJ</t>
  </si>
  <si>
    <t>STCT3PREP (NH05)</t>
  </si>
  <si>
    <t>Venous Cannulae Malleable Single Stage wirewound straight tip 26FR 26Fr</t>
  </si>
  <si>
    <t>68126</t>
  </si>
  <si>
    <t>FXA553</t>
  </si>
  <si>
    <t>20643169486038</t>
  </si>
  <si>
    <t>Arterial Cannulae Straight 22FR Non wire wound W/Vent 3/8inch Conn 22Fr</t>
  </si>
  <si>
    <t>76022</t>
  </si>
  <si>
    <t>FXA558</t>
  </si>
  <si>
    <t>00643169025783</t>
  </si>
  <si>
    <t>Arterial Cannulae NG Femoral Jugular flat wire 3/8inch Conn W/Vent 15FR 15Fr</t>
  </si>
  <si>
    <t>96570-115</t>
  </si>
  <si>
    <t>20763000135526</t>
  </si>
  <si>
    <t>Arterial Cannulae Diffusion tip elongated wirewound 22 Fr non-vented conn 22Fr</t>
  </si>
  <si>
    <t>78322</t>
  </si>
  <si>
    <t>74XAAH</t>
  </si>
  <si>
    <t>STCT1 (NH01)</t>
  </si>
  <si>
    <t>74XAAJ</t>
  </si>
  <si>
    <t>STCT2 (NH04)</t>
  </si>
  <si>
    <t>74XAAL</t>
  </si>
  <si>
    <t>STCT3 (NH05)</t>
  </si>
  <si>
    <t>Venous Cannulae Right angle metal tip w/wound Hflow 16FR 3/8inch Conn Site 16Fr</t>
  </si>
  <si>
    <t>69316</t>
  </si>
  <si>
    <t>Arterial Cannulae Elongated One Piece wire wound Blunt tip intro and n/vent 3/8inch conn 18 FR 18Fr</t>
  </si>
  <si>
    <t>77518</t>
  </si>
  <si>
    <t>Arterial Cannulae Straight wire wound 24FR N/VENT 24Fr</t>
  </si>
  <si>
    <t>72224</t>
  </si>
  <si>
    <t>FXA573</t>
  </si>
  <si>
    <t>00643169025738</t>
  </si>
  <si>
    <t>Arterial Cannulae NG Femoral Jugular flat wire 3/8inch Conn W/Vent 25FR 25Fr</t>
  </si>
  <si>
    <t>96570-125</t>
  </si>
  <si>
    <t>Arterial Cannulae Paediatric w/wound one piece w/vent 1/4 conn 8Fr 8Fr</t>
  </si>
  <si>
    <t>77008</t>
  </si>
  <si>
    <t>Venous Cannulae Single Stage wirewound straight tip 16FR 16Fr</t>
  </si>
  <si>
    <t>66116</t>
  </si>
  <si>
    <t>Arterial Cannulae Elongated One Piece wire wound Intro GW Tip and GWire vented 3/8inch conn 24Fr 24Fr</t>
  </si>
  <si>
    <t>77624</t>
  </si>
  <si>
    <t>Venous Cannulae Single Stage wirewound straight tip 32FR 32Fr</t>
  </si>
  <si>
    <t>66132</t>
  </si>
  <si>
    <t>Venous Cannulae Right angle metal tip w/wound Hflow12FR 1/4inch Conn Site 12Fr</t>
  </si>
  <si>
    <t>67312</t>
  </si>
  <si>
    <t>FXA593</t>
  </si>
  <si>
    <t>00763000116019</t>
  </si>
  <si>
    <t>Arterial Cannulae NG Femoral Jugular flat wire 15FR with Insertion Kit 15Fr</t>
  </si>
  <si>
    <t>96530-115</t>
  </si>
  <si>
    <t>FXA752</t>
  </si>
  <si>
    <t>00643169025752</t>
  </si>
  <si>
    <t>Arterial Cannulae NG Femoral Jugular flat wire 3/8inch Conn W/Vent 21FR 21Fr</t>
  </si>
  <si>
    <t>96570-121</t>
  </si>
  <si>
    <t>Venous Cannulae OVAL Two Stage wire wound 36/46FR 1/2inch Connector 36/46Fr</t>
  </si>
  <si>
    <t>Venous Cannulae Right angle metal tip w/wound Hflow 28FR 3/8inch Conn Site 28Fr</t>
  </si>
  <si>
    <t>69328</t>
  </si>
  <si>
    <t>FXA764</t>
  </si>
  <si>
    <t>00643169026025</t>
  </si>
  <si>
    <t>Venous Cannulae Femoral flat wire wound 27Fr 3/8inch Conn-1/2inch adapter and Insertion Kit 27Fr</t>
  </si>
  <si>
    <t>96600-127</t>
  </si>
  <si>
    <t>FXA768</t>
  </si>
  <si>
    <t>00643169025967</t>
  </si>
  <si>
    <t>Venous Cannulae Femoral flat wire wound3/8inch Conn and 1/2inch adapter W/Vent 23FR 23Fr</t>
  </si>
  <si>
    <t>96670-123</t>
  </si>
  <si>
    <t>B42711</t>
  </si>
  <si>
    <t>PERFUSION LAB.BLOCK F BCH</t>
  </si>
  <si>
    <t>Venous Cannulae Single Stage wirewound straight tip 36FR 36Fr</t>
  </si>
  <si>
    <t>66236</t>
  </si>
  <si>
    <t>Arterial Cannulae Elongated One Piece wire wound Blunt tip intro and vented 3/8inch conn 20 FR 20Fr</t>
  </si>
  <si>
    <t>77420</t>
  </si>
  <si>
    <t>XQ3252</t>
  </si>
  <si>
    <t>DAWSON WARD, 1ST FLOOR MAIN</t>
  </si>
  <si>
    <t>20643169486106</t>
  </si>
  <si>
    <t>Arterial Cannulae Paediatric w/wound one piece w/vent 1/4 conn 12Fr 12Fr</t>
  </si>
  <si>
    <t>77012</t>
  </si>
  <si>
    <t>20643169486243</t>
  </si>
  <si>
    <t>Arterial Cannulae Diffusion Tip elongated wirewound 20 Fr vented connector 20Fr</t>
  </si>
  <si>
    <t>78220</t>
  </si>
  <si>
    <t>00803622105395</t>
  </si>
  <si>
    <t>Venous Cannulae Return Dual Stage Wire-reinforced Tubing 36/46 Fr 61046</t>
  </si>
  <si>
    <t>Venous Cannulae Return Triple Stage 29/37/37 Fr R 13129</t>
  </si>
  <si>
    <t>FXA789</t>
  </si>
  <si>
    <t>08033178000109</t>
  </si>
  <si>
    <t>Venous Cannulae Return Single Stage Straight Bullet Tip Wire-reinforced Tubing 36 Fr 36</t>
  </si>
  <si>
    <t>V122-36</t>
  </si>
  <si>
    <t>FXA792</t>
  </si>
  <si>
    <t>08033178004596</t>
  </si>
  <si>
    <t>Arterial Cannulae 135deg Curved Tip with Suture Collar Wire-reinforced Tubing 6 Fr/2.0 mm 20N</t>
  </si>
  <si>
    <t>A272-20N</t>
  </si>
  <si>
    <t>FXA804</t>
  </si>
  <si>
    <t>08033178000093</t>
  </si>
  <si>
    <t>Venous Cannulae Return Single Stage Straight Bullet Tip Wire-reinforced Tubing 34 Fr 34</t>
  </si>
  <si>
    <t>V122-34</t>
  </si>
  <si>
    <t>FXA825</t>
  </si>
  <si>
    <t>08033178004619</t>
  </si>
  <si>
    <t>Arterial Cannulae 135deg Curved Tip with Suture Collar Wire-reinforced Tubing 9 Fr/3.0 mm 30N</t>
  </si>
  <si>
    <t>A272-30N</t>
  </si>
  <si>
    <t>08033178000246</t>
  </si>
  <si>
    <t>Venous Cannulae Return Dual Stage Wire-reinforced Tubing 36/50 Fr 50</t>
  </si>
  <si>
    <t>2DH082</t>
  </si>
  <si>
    <t>PERFUSION CARDIAC THEATRE HAMM</t>
  </si>
  <si>
    <t>FXA836</t>
  </si>
  <si>
    <t>08033178000079</t>
  </si>
  <si>
    <t>Venous Cannulae Return Single Stage Straight Bullet Tip Wire-reinforced Tubing 28 Fr 28</t>
  </si>
  <si>
    <t>V122-28</t>
  </si>
  <si>
    <t>08033178000086</t>
  </si>
  <si>
    <t>Venous Cannulae Return Single Stage Straight Bullet Tip Wire-reinforced Tubing 32 Fr 32</t>
  </si>
  <si>
    <t>00803622105432</t>
  </si>
  <si>
    <t>Venous Cannulae Return Dual Stage Wire-reinforced Tubing 32/40 Fr 61140</t>
  </si>
  <si>
    <t>00803622105388</t>
  </si>
  <si>
    <t>Venous Cannulae Return Dual Stage Wire-reinforced Tubing 32/40 Fr 61040</t>
  </si>
  <si>
    <t>RTR</t>
  </si>
  <si>
    <t xml:space="preserve">SOUTH TEES HOSPITALS NHS TRUST          </t>
  </si>
  <si>
    <t>5E2322</t>
  </si>
  <si>
    <t>CARDIOTHORACIC-THEATRE</t>
  </si>
  <si>
    <t>FXA85000</t>
  </si>
  <si>
    <t>Antegrade Cardioplegia Cannulae Aortic Root cannula w/flowguard &amp; vent line 14ga (7Fr)</t>
  </si>
  <si>
    <t>11014</t>
  </si>
  <si>
    <t>782092</t>
  </si>
  <si>
    <t>5055217202773</t>
  </si>
  <si>
    <t>CARDIAC THEATRES L1 JR2</t>
  </si>
  <si>
    <t>782827</t>
  </si>
  <si>
    <t>5055217208645</t>
  </si>
  <si>
    <t>CARDIAC THEATRE ANAES L -1</t>
  </si>
  <si>
    <t>FXA85003</t>
  </si>
  <si>
    <t>Antegrade Cardioplegia Cannulae Aortic Root cannula w/vent line 12ga (9Fr)</t>
  </si>
  <si>
    <t>10012</t>
  </si>
  <si>
    <t>QW0201</t>
  </si>
  <si>
    <t>RBH - PERFUSION</t>
  </si>
  <si>
    <t>FXA85018</t>
  </si>
  <si>
    <t>Femoral Cannulae MICS Easy Flow DUO 19Fr</t>
  </si>
  <si>
    <t>103-210</t>
  </si>
  <si>
    <t>Venous Cannulae Dual Stage Wire-reinforced Tubing with Obturator and Connector 32/40 Fr</t>
  </si>
  <si>
    <t>Arterial Cannulae PureFlex Straight Tip With Suture Collar Wire-reinforced Tubing 24 Fr/8.0 mm With Luer Lock Connector</t>
  </si>
  <si>
    <t>FXA85026</t>
  </si>
  <si>
    <t>Venous Cannulae Single Stage 90 Degree Tip without Suture Collar Wire-reinforced Tubing 14 Fr</t>
  </si>
  <si>
    <t>V900-143</t>
  </si>
  <si>
    <t>FXA85050</t>
  </si>
  <si>
    <t>Antegrade Cardioplegia Cannulae Coronary Ostia Perfusion 3D Tip Stainless Steel Shaft Female Luer Lock Connector 12 Fr</t>
  </si>
  <si>
    <t>P612-40</t>
  </si>
  <si>
    <t>FXA85054</t>
  </si>
  <si>
    <t>Venous Cannulae Single Stage 90 Degree Tip without Suture Collar Wire-reinforced Tubing 12 Fr</t>
  </si>
  <si>
    <t>V900-142</t>
  </si>
  <si>
    <t>74XAKR</t>
  </si>
  <si>
    <t>FXA85055</t>
  </si>
  <si>
    <t>Arterial Cannulae PureFlex Straight Tip With Suture Collar Wire-reinforced Tubing 22 Fr/ 7.3 mm With Connector</t>
  </si>
  <si>
    <t>RA22-1SC</t>
  </si>
  <si>
    <t>Arterial Cannulae PureFlex Straight Tip With Suture Collar Wire-reinforced Tubing 22 Fr/ 7.3 mm With Luer Lock Connector</t>
  </si>
  <si>
    <t>FXA85090</t>
  </si>
  <si>
    <t>10803622103121</t>
  </si>
  <si>
    <t>Antegrade Cardioplegia Cannulae MICS Aortic Root Long Needle 14 Ga (7 Fr) 17014</t>
  </si>
  <si>
    <t>Livanova</t>
  </si>
  <si>
    <t>AX-10100</t>
  </si>
  <si>
    <t>FXA85109</t>
  </si>
  <si>
    <t>10803622103046</t>
  </si>
  <si>
    <t>Antegrade Cardioplegia Cannulae Aortic Root with and whitout Vent Line 18 Ga (4 Fr) 11018</t>
  </si>
  <si>
    <t>AR-11112</t>
  </si>
  <si>
    <t>FXA85124</t>
  </si>
  <si>
    <t>10803622103930</t>
  </si>
  <si>
    <t>Antegrade Cardioplegia Cannulae Coronary Ostia Perfusion Balloon Tip Plastic Tubing Female Luer Lock Connector 6.0 mm 22006</t>
  </si>
  <si>
    <t>CP-22006</t>
  </si>
  <si>
    <t>FXA85127</t>
  </si>
  <si>
    <t>10803622103084</t>
  </si>
  <si>
    <t>Antegrade Cardioplegia Cannulae Aortic Root with and whitout Vent Line 16 Ga (5 Fr) 11116</t>
  </si>
  <si>
    <t>AR-17012</t>
  </si>
  <si>
    <t>AN0785</t>
  </si>
  <si>
    <t>KGV_01_061 CARDIAC THEATRES</t>
  </si>
  <si>
    <t>FXA85128</t>
  </si>
  <si>
    <t>10803622103053</t>
  </si>
  <si>
    <t>Antegrade Cardioplegia Cannulae Aortic Root with and whitout Vent Line 12 Ga (9 Fr) 11112</t>
  </si>
  <si>
    <t>AR-11114</t>
  </si>
  <si>
    <t>FXA85138</t>
  </si>
  <si>
    <t>10803622103862</t>
  </si>
  <si>
    <t>Antegrade Cardioplegia Cannulae Coronary Ostia Perfusion Basket Tip Stainless Steel Shaft Female Luer Lock Connector 14 Fr 12014</t>
  </si>
  <si>
    <t>CP-21004</t>
  </si>
  <si>
    <t>FXA85155</t>
  </si>
  <si>
    <t>10803622103916</t>
  </si>
  <si>
    <t>Antegrade Cardioplegia Cannulae Coronary Ostia Perfusion Balloon Tip Plastic Tubing Female Luer Lock Connector 8.0 mm 21008</t>
  </si>
  <si>
    <t>CP-22004</t>
  </si>
  <si>
    <t>IHS4</t>
  </si>
  <si>
    <t xml:space="preserve">RYJ IHS INTERNATIONAL SARL IMPERIAL     </t>
  </si>
  <si>
    <t>PE0009</t>
  </si>
  <si>
    <t>PE0009 IHS HH MAIN THEATRE</t>
  </si>
  <si>
    <t>FXA85164</t>
  </si>
  <si>
    <t>10803622103015</t>
  </si>
  <si>
    <t>Antegrade Cardioplegia Cannulae Aortic Root with and whitout Vent Line 12 Ga (9 Fr) 11012</t>
  </si>
  <si>
    <t>AR-11014</t>
  </si>
  <si>
    <t>FXA85168</t>
  </si>
  <si>
    <t>10803622103039</t>
  </si>
  <si>
    <t>Antegrade Cardioplegia Cannulae Aortic Root with and whitout Vent Line 16 Ga (5 Fr) 11016</t>
  </si>
  <si>
    <t>AR-11018</t>
  </si>
  <si>
    <t>FXA85172</t>
  </si>
  <si>
    <t>10803622103893</t>
  </si>
  <si>
    <t>Antegrade Cardioplegia Cannulae Coronary Ostia Perfusion Balloon Tip Plastic Tubing Female Luer Lock Connector 6.0 mm 21006</t>
  </si>
  <si>
    <t>CP-21007</t>
  </si>
  <si>
    <t>FXA85173</t>
  </si>
  <si>
    <t>38033178004184</t>
  </si>
  <si>
    <t>Antegrade Cardioplegia Cannulae Coronary Ostia Perfusion Conical Tip Stainless Steel Shaft Female Luer Lock Connector 12 Fr 40 90deg tip</t>
  </si>
  <si>
    <t>P616-40</t>
  </si>
  <si>
    <t>FXA85175</t>
  </si>
  <si>
    <t>38033178004382</t>
  </si>
  <si>
    <t>Antegrade Cardioplegia Cannulae Coronary Ostia Perfusion Conical Tip Stainless Steel Shaft Female Luer Lock Connector 12 Fr 40</t>
  </si>
  <si>
    <t>P618-40</t>
  </si>
  <si>
    <t>FXA85190</t>
  </si>
  <si>
    <t>10803622103008</t>
  </si>
  <si>
    <t>Arterial Cannulae 135deg Curved Tip with Suture Collar and Suture Ring Wire-reinforced Tubig 8 Fr/ 2.6 mm 98</t>
  </si>
  <si>
    <t>AR-11012</t>
  </si>
  <si>
    <t>FXA85199</t>
  </si>
  <si>
    <t>10803622103886</t>
  </si>
  <si>
    <t>Antegrade Cardioplegia Cannulae Coronary Ostia Perfusion Balloon Tip Plastic Tubing Female Luer Lock Connector 5.0 mm 21005</t>
  </si>
  <si>
    <t>CP-21006</t>
  </si>
  <si>
    <t>FXA85208</t>
  </si>
  <si>
    <t>20613994582427</t>
  </si>
  <si>
    <t>Surgical Support Items PVC Retrograde cannula 15Fr Auto inflate Sm Cuff TT handle Sol Stylet</t>
  </si>
  <si>
    <t>94885</t>
  </si>
  <si>
    <t>QW0230</t>
  </si>
  <si>
    <t>RBH THEATRES</t>
  </si>
  <si>
    <t>FXA85214</t>
  </si>
  <si>
    <t>20613994540267</t>
  </si>
  <si>
    <t>Surgical Support Items Aortic Root cannula (No vent line) 9GA (11Fr)</t>
  </si>
  <si>
    <t>10009</t>
  </si>
  <si>
    <t>FXA85215</t>
  </si>
  <si>
    <t>20613994576044</t>
  </si>
  <si>
    <t>Surgical Support Items Coronary Ostia Cannula r/p basket tip 10Fr</t>
  </si>
  <si>
    <t>30010</t>
  </si>
  <si>
    <t>FXA85217</t>
  </si>
  <si>
    <t>20643169454730</t>
  </si>
  <si>
    <t>Surgical Support Items Retrograde cannula 15Fr manual inflate smooth cuff Sil w/w/ body TT handle solStylet</t>
  </si>
  <si>
    <t>94725</t>
  </si>
  <si>
    <t>QJ0347</t>
  </si>
  <si>
    <t>HAREFIELD THEATRES MOBILE TRO</t>
  </si>
  <si>
    <t>FXA85223</t>
  </si>
  <si>
    <t>20613994646082</t>
  </si>
  <si>
    <t>Surgical Support Items CANNULA VESSEL RAD 1WAY BLUNT 3MM</t>
  </si>
  <si>
    <t>30021</t>
  </si>
  <si>
    <t>Box of 40</t>
  </si>
  <si>
    <t>40</t>
  </si>
  <si>
    <t>FXA85224</t>
  </si>
  <si>
    <t>20613994495468</t>
  </si>
  <si>
    <t>Surgical Support Items MiAR Min invasive Aortic Root cann intro 12gauge</t>
  </si>
  <si>
    <t>DLP Flowguard</t>
  </si>
  <si>
    <t>11012L</t>
  </si>
  <si>
    <t>FXA85226</t>
  </si>
  <si>
    <t>20613994654063</t>
  </si>
  <si>
    <t>Surgical Support Items Left Atrial Pressure monitoring catheter set 5Fr</t>
  </si>
  <si>
    <t>50011</t>
  </si>
  <si>
    <t>FXA85228</t>
  </si>
  <si>
    <t>20613994575962</t>
  </si>
  <si>
    <t>Surgical Support Items High Flow Cor Ostia Cannula 90deg Angle soft tip 10Fr x7.5inch</t>
  </si>
  <si>
    <t>30155</t>
  </si>
  <si>
    <t>FXA85233</t>
  </si>
  <si>
    <t>20613994575597</t>
  </si>
  <si>
    <t>Surgical Support Items PVC Retrograde cannula 15Fr Auto Inflate Smooth cuff TT handle GW Stylet</t>
  </si>
  <si>
    <t>94895</t>
  </si>
  <si>
    <t>FXA85238</t>
  </si>
  <si>
    <t>20613994495574</t>
  </si>
  <si>
    <t>Surgical Support Items Aortic Root cardioplegia cannula w/vent line 16GA</t>
  </si>
  <si>
    <t>20016</t>
  </si>
  <si>
    <t>FXA85239</t>
  </si>
  <si>
    <t>20643169454808</t>
  </si>
  <si>
    <t>Surgical Support Items Retrograde cannula 15Fr manual inflate Ridged Cuff Sil w/w GW Stylet</t>
  </si>
  <si>
    <t>94915</t>
  </si>
  <si>
    <t>FXA85242</t>
  </si>
  <si>
    <t>20613994646129</t>
  </si>
  <si>
    <t>Surgical Support Items CANNULA VESSEL RAD BEV 3MM</t>
  </si>
  <si>
    <t>30006</t>
  </si>
  <si>
    <t>AW0007</t>
  </si>
  <si>
    <t>CTC MAIN THEATRE (B0950)</t>
  </si>
  <si>
    <t>RGM</t>
  </si>
  <si>
    <t xml:space="preserve">ROYAL PAPWORTH HOSPITAL NHS F T         </t>
  </si>
  <si>
    <t>E19064</t>
  </si>
  <si>
    <t>THEATRES STORE</t>
  </si>
  <si>
    <t>RZ1634</t>
  </si>
  <si>
    <t>5055210200554</t>
  </si>
  <si>
    <t>LHCH THEATRE GENERAL</t>
  </si>
  <si>
    <t>FXA85244</t>
  </si>
  <si>
    <t>20643169454785</t>
  </si>
  <si>
    <t>Surgical Support Items Retrograde cannula 13Fr manual inflate Ridged Cuff Silw/w GW Stylet</t>
  </si>
  <si>
    <t>94913</t>
  </si>
  <si>
    <t>FXA85245</t>
  </si>
  <si>
    <t>20613994575610</t>
  </si>
  <si>
    <t>Surgical Support Items PVC Retrograde cannula 15Fr Auto inflate Ridged Cuff TT handle solStylet</t>
  </si>
  <si>
    <t>94935</t>
  </si>
  <si>
    <t>FXA85247</t>
  </si>
  <si>
    <t>20643169454587</t>
  </si>
  <si>
    <t>Surgical Support Items Silicone Cor Ostial cannula 15Fr (5mm) bulb tip</t>
  </si>
  <si>
    <t>30315</t>
  </si>
  <si>
    <t>FXA85248</t>
  </si>
  <si>
    <t>20613994575955</t>
  </si>
  <si>
    <t>Surgical Support Items High Flow Cor Ostia Cannula 45deg Angle basket tip 12Fr</t>
  </si>
  <si>
    <t>30212</t>
  </si>
  <si>
    <t>FXA85253</t>
  </si>
  <si>
    <t>20643169454525</t>
  </si>
  <si>
    <t>Surgical Support Items Retrograde cannula 15Fr manual inflate smooth Cuff Sil w/w body GW stylet</t>
  </si>
  <si>
    <t>Gundry</t>
  </si>
  <si>
    <t>94115T</t>
  </si>
  <si>
    <t>FXA85259</t>
  </si>
  <si>
    <t>20643169454594</t>
  </si>
  <si>
    <t>Surgical Support Items Silicone Cor Ostial cannula 17Fr (5.7mm) bulb tip</t>
  </si>
  <si>
    <t>30317</t>
  </si>
  <si>
    <t>FXA85260</t>
  </si>
  <si>
    <t>20613994575986</t>
  </si>
  <si>
    <t>Surgical Support Items High Flow Cor Ostia Cannula 90deg Angle basket tip 12Fr</t>
  </si>
  <si>
    <t>30112</t>
  </si>
  <si>
    <t>FXA85262</t>
  </si>
  <si>
    <t>20643169454839</t>
  </si>
  <si>
    <t>Surgical Support Items Retrograde cannula 15Fr Manual inflate Ridged Cuff Sil w/w body sol styl TT Handle</t>
  </si>
  <si>
    <t>94975</t>
  </si>
  <si>
    <t>FXA85265</t>
  </si>
  <si>
    <t>20643169454600</t>
  </si>
  <si>
    <t>Surgical Support Items Silicone Cor Ostial cannula 20Fr (6.7mm) bulb tip</t>
  </si>
  <si>
    <t>30320</t>
  </si>
  <si>
    <t>FXA85274</t>
  </si>
  <si>
    <t>20613994646211</t>
  </si>
  <si>
    <t>Surgical Support Items CANNULA VESSEL 1 WAY BEV TIP 3MM N</t>
  </si>
  <si>
    <t>30000</t>
  </si>
  <si>
    <t>W16250</t>
  </si>
  <si>
    <t>CARDIO THEATRES NX CTMS2</t>
  </si>
  <si>
    <t>RVJ</t>
  </si>
  <si>
    <t xml:space="preserve">NORTH BRISTOL NHS TRUST                 </t>
  </si>
  <si>
    <t>133410</t>
  </si>
  <si>
    <t>L2 DP2 G20 VASCULAR</t>
  </si>
  <si>
    <t>12004B</t>
  </si>
  <si>
    <t>CHCBLK:CT THEATRES NON PAY</t>
  </si>
  <si>
    <t>FXA85275</t>
  </si>
  <si>
    <t>20613994495505</t>
  </si>
  <si>
    <t>Surgical Support Items Aortic Root cardioplegia cannula w/vent line 12GA</t>
  </si>
  <si>
    <t>20012</t>
  </si>
  <si>
    <t>ZL0336</t>
  </si>
  <si>
    <t>5055213707159</t>
  </si>
  <si>
    <t>CE51 E TH CARDIAC OFFICE</t>
  </si>
  <si>
    <t>ZL1920</t>
  </si>
  <si>
    <t>5055213708057</t>
  </si>
  <si>
    <t>HYBRID THEATRE 1 NW E LEVEL</t>
  </si>
  <si>
    <t>FXA85276</t>
  </si>
  <si>
    <t>20613994495550</t>
  </si>
  <si>
    <t>Surgical Support Items Aortic Root cannula w/vent line 14 ga (7 Fr)</t>
  </si>
  <si>
    <t>20014L</t>
  </si>
  <si>
    <t>FXA85277</t>
  </si>
  <si>
    <t>20643169454815</t>
  </si>
  <si>
    <t>Surgical Support Items Retrograde cannula 15Fr Manual Inflate Ridged cuff Sil w/w body GW Stylet TT Handle</t>
  </si>
  <si>
    <t>94965</t>
  </si>
  <si>
    <t>FXA85282</t>
  </si>
  <si>
    <t>20613994685982</t>
  </si>
  <si>
    <t>Surgical Support Items Y Type venting adapter col code clamps 1way vent</t>
  </si>
  <si>
    <t>10534</t>
  </si>
  <si>
    <t>FXA85283</t>
  </si>
  <si>
    <t>20613994495499</t>
  </si>
  <si>
    <t>Surgical Support Items MiAR Min invasive Aortic Root cann intro 14gauge</t>
  </si>
  <si>
    <t>11014L</t>
  </si>
  <si>
    <t>FXA85286</t>
  </si>
  <si>
    <t>20613994540236</t>
  </si>
  <si>
    <t>Surgical Support Items Aortic Root cannula (No vent line) 14GA (7Fr)</t>
  </si>
  <si>
    <t>10014</t>
  </si>
  <si>
    <t>FXA85287</t>
  </si>
  <si>
    <t>20613994540106</t>
  </si>
  <si>
    <t>Surgical Support Items Paediatric Aortic Root Cardioplegia cannula blue tip ribbed body 18ga (4Fr)</t>
  </si>
  <si>
    <t>12218</t>
  </si>
  <si>
    <t>FXA85296</t>
  </si>
  <si>
    <t>20613994495543</t>
  </si>
  <si>
    <t>Surgical Support Items Aortic Root cardioplegia cannula w/vent line 14GA</t>
  </si>
  <si>
    <t>20014</t>
  </si>
  <si>
    <t>74XAEB</t>
  </si>
  <si>
    <t>STCL4RECES (NG07)</t>
  </si>
  <si>
    <t>PRIVA</t>
  </si>
  <si>
    <t xml:space="preserve">PRIVATE SALES RUGBY                     </t>
  </si>
  <si>
    <t>8I2045</t>
  </si>
  <si>
    <t>HILLSIDE MEDICAL SUPPLIES</t>
  </si>
  <si>
    <t>FXA85297</t>
  </si>
  <si>
    <t>20643169454709</t>
  </si>
  <si>
    <t>Surgical Support Items Retrograde cannula 15Fr Manual inflate elongated smooth cuff w/w silicone body Gw stylet TT handle</t>
  </si>
  <si>
    <t>94665</t>
  </si>
  <si>
    <t>FXA853</t>
  </si>
  <si>
    <t>08033178004633</t>
  </si>
  <si>
    <t>Arterial Cannulae 135deg Curved Tip with Suture Collar Wire-reinforced Tubing 12 Fr/3.8 mm 40N</t>
  </si>
  <si>
    <t>A272-40N</t>
  </si>
  <si>
    <t>FXA85304</t>
  </si>
  <si>
    <t>20613994576020</t>
  </si>
  <si>
    <t>Surgical Support Items Coronary Ostia Cannula r/p basket tip 14Fr</t>
  </si>
  <si>
    <t>30014</t>
  </si>
  <si>
    <t>FXA85305</t>
  </si>
  <si>
    <t>20643169454754</t>
  </si>
  <si>
    <t>Surgical Support Items Retrograde cannula 15Fr Auto inflate Smooth Cuff w/w Sil body Sol Stylet TT Handle</t>
  </si>
  <si>
    <t>94735</t>
  </si>
  <si>
    <t>FXA85315</t>
  </si>
  <si>
    <t>20613994495406</t>
  </si>
  <si>
    <t>Surgical Support Items Aortic Root Cann With vent and 14GA</t>
  </si>
  <si>
    <t>21014</t>
  </si>
  <si>
    <t>FXA85316</t>
  </si>
  <si>
    <t>20613994495390</t>
  </si>
  <si>
    <t>Surgical Support Items Aortic Root Cann With vent and 12GA</t>
  </si>
  <si>
    <t>21012</t>
  </si>
  <si>
    <t>FXA85317</t>
  </si>
  <si>
    <t>20613994576006</t>
  </si>
  <si>
    <t>Surgical Support Items Coronary Ostia Cannula r/p soft convex tip</t>
  </si>
  <si>
    <t>30055</t>
  </si>
  <si>
    <t>FXA85325</t>
  </si>
  <si>
    <t>20643169454655</t>
  </si>
  <si>
    <t>Surgical Support Items Retrograde Cardioplegia Cannula 10Fr Manual inflate Smooth Cuff Silicone w/w body GW Stylet</t>
  </si>
  <si>
    <t>94110</t>
  </si>
  <si>
    <t>Box of 4</t>
  </si>
  <si>
    <t>4</t>
  </si>
  <si>
    <t>FXA85336</t>
  </si>
  <si>
    <t>20643169454464</t>
  </si>
  <si>
    <t>Surgical Support Items Retrograde cannula 13Fr Manual inflate Ridg Cuff Silw/w Long pm line GW Sty</t>
  </si>
  <si>
    <t>94913L</t>
  </si>
  <si>
    <t>FXA85338</t>
  </si>
  <si>
    <t>20613994575948</t>
  </si>
  <si>
    <t>Surgical Support Items High Flow Cor Ostia Cannula 45deg Angle Soft tip 10Fr x 7.5inch</t>
  </si>
  <si>
    <t>30255</t>
  </si>
  <si>
    <t>FXA85340</t>
  </si>
  <si>
    <t>20613994495529</t>
  </si>
  <si>
    <t>Surgical Support Items Aortic Root cannula w/vent line 12GA and 2clamp</t>
  </si>
  <si>
    <t>20012S</t>
  </si>
  <si>
    <t>FXA85344</t>
  </si>
  <si>
    <t>20613994495451</t>
  </si>
  <si>
    <t>Surgical Support Items Aortic Root cann intro 12gauge</t>
  </si>
  <si>
    <t>11012</t>
  </si>
  <si>
    <t>FXA85345</t>
  </si>
  <si>
    <t>20613994576037</t>
  </si>
  <si>
    <t>Surgical Support Items Coronary Ostia Cannula r/p basket tip 12Fr</t>
  </si>
  <si>
    <t>30012</t>
  </si>
  <si>
    <t>FXA85347</t>
  </si>
  <si>
    <t>20613994576013</t>
  </si>
  <si>
    <t>Surgical Support Items Coronary Ostia Cannula r/p soft concave tip</t>
  </si>
  <si>
    <t>30050</t>
  </si>
  <si>
    <t>FXA858</t>
  </si>
  <si>
    <t>38033178000162</t>
  </si>
  <si>
    <t>Venous Cannulae Return Single Stage Bullet Tip with Suture Ring Wire-reinforced Tubing 32 Fr 32</t>
  </si>
  <si>
    <t>V152-32</t>
  </si>
  <si>
    <t>00803622105548</t>
  </si>
  <si>
    <t>Venous Cannulae Return Single Stage Straight Lighthouse Tip Wire-reinforced Tubing 16 Fr 40016</t>
  </si>
  <si>
    <t>FXA867</t>
  </si>
  <si>
    <t>10803622125802</t>
  </si>
  <si>
    <t>Venous Cannulae MICS RAP Femoral 23 Fr Distal/25 Fr Proximal 150</t>
  </si>
  <si>
    <t>200-150</t>
  </si>
  <si>
    <t>Pack of 5</t>
  </si>
  <si>
    <t>FXA873</t>
  </si>
  <si>
    <t>08033178000062</t>
  </si>
  <si>
    <t>Venous Cannulae Return Single Stage Straight Bullet Tip Wire-reinforced Tubing 24 Fr 24</t>
  </si>
  <si>
    <t>V122-24</t>
  </si>
  <si>
    <t>Venous Cannulae Return Single Stage Right Angle Lighthouse Tip Wire-reinforced Tubing 24 Fr 41024</t>
  </si>
  <si>
    <t>FXA896</t>
  </si>
  <si>
    <t>00803622105456</t>
  </si>
  <si>
    <t>Venous Cannulae Return Dual Stage Wire-reinforced Tubing 36/50 Fr 61150</t>
  </si>
  <si>
    <t>RDS-61150</t>
  </si>
  <si>
    <t>FXA899</t>
  </si>
  <si>
    <t>08033178004626</t>
  </si>
  <si>
    <t>Arterial Cannulae 135deg Curved Tip with Suture Collar Wire-reinforced Tubing 11 Fr/ 3.5 mm 35N</t>
  </si>
  <si>
    <t>A272-35N</t>
  </si>
  <si>
    <t>FXA902</t>
  </si>
  <si>
    <t>38033178004566</t>
  </si>
  <si>
    <t>Venous Cannulae Return Single Stage 90 deg Tip with Suture Collar Wire-reinforced Tubing 18 Fr 18</t>
  </si>
  <si>
    <t>V132-18</t>
  </si>
  <si>
    <t>08033178000239</t>
  </si>
  <si>
    <t>Venous Cannulae Return Dual Stage Wire-reinforced Tubing 32/40 Fr 40</t>
  </si>
  <si>
    <t>FXA910</t>
  </si>
  <si>
    <t>38033178004719</t>
  </si>
  <si>
    <t>Venous Cannulae Return Single Stage Bullet Tip with Suture Ring Wire-reinforced Tubing 28 Fr 01</t>
  </si>
  <si>
    <t>V900-01</t>
  </si>
  <si>
    <t>FXA913</t>
  </si>
  <si>
    <t>08033178011891</t>
  </si>
  <si>
    <t>Arterial Cannulae 135deg Curved Tip with Suture Collar Wire-reinforced Tubing 14 Fr/ 4.5 mm 45N</t>
  </si>
  <si>
    <t>A272-45N</t>
  </si>
  <si>
    <t>FXA922</t>
  </si>
  <si>
    <t>08033178005692</t>
  </si>
  <si>
    <t>A900-98</t>
  </si>
  <si>
    <t>Venous Cannulae Return Single Stage 90 deg Tip with Suture Collar Wire-reinforced Tubing 16 Fr 16</t>
  </si>
  <si>
    <t>FXA933</t>
  </si>
  <si>
    <t>10803622105491</t>
  </si>
  <si>
    <t>Venous Cannulae Return Triple Stage 29/29/29 Fr R 11129</t>
  </si>
  <si>
    <t>RTS-11129</t>
  </si>
  <si>
    <t>FXA948</t>
  </si>
  <si>
    <t>38033178004573</t>
  </si>
  <si>
    <t>Venous Cannulae Return Single Stage 90 deg Tip with Suture Collar Wire-reinforced Tubing 20 Fr 20</t>
  </si>
  <si>
    <t>V132-20</t>
  </si>
  <si>
    <t>FXA949</t>
  </si>
  <si>
    <t>38033178000018</t>
  </si>
  <si>
    <t>Venous Cannulae Return Single Stage Bullet Tip Return Wire-reinforced Tubing 14 Fr 14</t>
  </si>
  <si>
    <t>V122-14</t>
  </si>
  <si>
    <t>00803622105609</t>
  </si>
  <si>
    <t>Venous Cannulae Return Single Stage Straight Lighthouse Tip Wire-reinforced Tubing 28 Fr 40028</t>
  </si>
  <si>
    <t>00803622105418</t>
  </si>
  <si>
    <t>Venous Cannulae Return Dual Stage Wire-reinforced Tubing 34/46 Fr 61134</t>
  </si>
  <si>
    <t>FXA963</t>
  </si>
  <si>
    <t>08033178000222</t>
  </si>
  <si>
    <t>Venous Cannulae Return Dual Stage Wire-reinforced Tubing 24/32 Fr 32</t>
  </si>
  <si>
    <t>V112-32</t>
  </si>
  <si>
    <t>00803622105449</t>
  </si>
  <si>
    <t>Venous Cannulae Return Dual Stage Wire-reinforced Tubing 36/46 Fr 61146</t>
  </si>
  <si>
    <t xml:space="preserve">PRIVATE SALES (BURY)                    </t>
  </si>
  <si>
    <t>7Q2006</t>
  </si>
  <si>
    <t>UNISURGE INTERNATIONAL LTD</t>
  </si>
  <si>
    <t>FXA977</t>
  </si>
  <si>
    <t>08033178011426</t>
  </si>
  <si>
    <t>Arterial Cannulae Optiflow Straight Tip Wire-reinforced Tubing 24 Fr/ 8.0 mm 80C</t>
  </si>
  <si>
    <t>A292-80C</t>
  </si>
  <si>
    <t>FXA979</t>
  </si>
  <si>
    <t>38033178004535</t>
  </si>
  <si>
    <t>Venous Cannulae Return Single Stage 90 deg Tip with Suture Collar Wire-reinforced Tubing 12 Fr 12</t>
  </si>
  <si>
    <t>V132-12</t>
  </si>
  <si>
    <t>FVP85037</t>
  </si>
  <si>
    <t>FVP</t>
  </si>
  <si>
    <t>Adult Arterial</t>
  </si>
  <si>
    <t>Cannula</t>
  </si>
  <si>
    <t>EDWARDS LIFESCIENCES LTD</t>
  </si>
  <si>
    <t>EndoReturn</t>
  </si>
  <si>
    <t>ER21B</t>
  </si>
  <si>
    <t>Adult Single Stage Venous Cannulae Thin Flex 90 Degree Plastic Tip with Side Holes 38cm 28 French</t>
  </si>
  <si>
    <t>CE72 E TH (UTCARDTH1) CE72</t>
  </si>
  <si>
    <t>FVP85045</t>
  </si>
  <si>
    <t>Adult Dual Stage Venous Drainage</t>
  </si>
  <si>
    <t>Trim-Flex</t>
  </si>
  <si>
    <t>TRF3646O2A</t>
  </si>
  <si>
    <t>FVP85050</t>
  </si>
  <si>
    <t>Adult Paediatric Single Venous Return Cannula with Plastic Tip 1/4inch or 3/8inch Acceptance Connector and Open Lighthouse 90degree Tip 33cm 12 French</t>
  </si>
  <si>
    <t>TF012O90</t>
  </si>
  <si>
    <t>FVP85051</t>
  </si>
  <si>
    <t>ER23B</t>
  </si>
  <si>
    <t>Adult Single Stage Venous Cannulae Thin Flex 90 Degree Plastic Tip with Side Holes 38cm 24 French</t>
  </si>
  <si>
    <t>FVP85056</t>
  </si>
  <si>
    <t>Adult Dual Stage Cannulae with Obturator 1/2inch Acceptance with Open Lighthouse Tip 40cm 36/46F</t>
  </si>
  <si>
    <t>TF3646O</t>
  </si>
  <si>
    <t>FVP85058</t>
  </si>
  <si>
    <t>Adult Dual Stage Venous Drainage Cannula 40cm 36/46 F</t>
  </si>
  <si>
    <t>TRF3646O2</t>
  </si>
  <si>
    <t>FVP85059</t>
  </si>
  <si>
    <t>Adult Dual Stage Cannulae with Obturator 1/2inch Connector with Open Lighthouse Tip 40cm 36/46F</t>
  </si>
  <si>
    <t>TF3646OA</t>
  </si>
  <si>
    <t>Adult Single Stage Venous Cannulae Thin Flex 90 Degree Plastic Tip with Side Holes 38cm 22 French</t>
  </si>
  <si>
    <t>FVP85066</t>
  </si>
  <si>
    <t>Adult Paediatric Single Venous Return Cannula with Plastic Tip 1/4inch or 3/8inch Acceptance Connector and Open Lighthouse 90degree Tip 33cm 16 French</t>
  </si>
  <si>
    <t>TF016O90</t>
  </si>
  <si>
    <t>FVP85068</t>
  </si>
  <si>
    <t>Adult Paediatric Single Venous Return Cannula with Plastic Tip 1/4inch or 3/8inch Acceptance Connector and Open Lighthouse 90degree Tip 33cm 14 French 33cm 14 French</t>
  </si>
  <si>
    <t>TF014O90</t>
  </si>
  <si>
    <t>FVP85077</t>
  </si>
  <si>
    <t>Adult Retrograde Cannulae with Polyurethane Balloon and Pre-Shaped Stylet 27cm 14 French</t>
  </si>
  <si>
    <t>Edwards</t>
  </si>
  <si>
    <t>RC014T</t>
  </si>
  <si>
    <t>FVP85079</t>
  </si>
  <si>
    <t>RC014</t>
  </si>
  <si>
    <t>FVP85080</t>
  </si>
  <si>
    <t>Adult Arterial Perfusion Cannula and Introducer with 3/8inch Vented Connector 15cm 20 French</t>
  </si>
  <si>
    <t>OptiSite</t>
  </si>
  <si>
    <t>OPTI20</t>
  </si>
  <si>
    <t>FVP85081</t>
  </si>
  <si>
    <t>Adult Arterial Perfusion Cannula and Introducer with 3/8inch Vented Connector 15cm 22 French</t>
  </si>
  <si>
    <t>OPTI22</t>
  </si>
  <si>
    <t>E19077</t>
  </si>
  <si>
    <t>TRANSPLANT ADMIN</t>
  </si>
  <si>
    <t>FVP85083</t>
  </si>
  <si>
    <t>Adult Single Stage Cannulae 1/4inch or 3/8inch Acceptance with Open Lighthouse Tip 35cm 20 French</t>
  </si>
  <si>
    <t>TF020L</t>
  </si>
  <si>
    <t>FVP85084</t>
  </si>
  <si>
    <t>Adult Paediatric Single Venous Return Cannula with Plastic Tip 3/8inch Acceptance Connector and Open Lighthouse 90degree Tip 35cm 18 French</t>
  </si>
  <si>
    <t>TF018O90</t>
  </si>
  <si>
    <t>FVP85086</t>
  </si>
  <si>
    <t>Adult Dlp Pvc Left Heart Vent Catheter Preformed 10Fr (8 Hole)</t>
  </si>
  <si>
    <t>12008</t>
  </si>
  <si>
    <t>FVP85089</t>
  </si>
  <si>
    <t>Adult Dlp Pvc Left Heart Vent Cath Malleable Body 10Fr (9 Hole)</t>
  </si>
  <si>
    <t>12110</t>
  </si>
  <si>
    <t>FVP85092</t>
  </si>
  <si>
    <t>Adult Ng Fem Venous Insertion Kit (10/12 14/16 16/18Fr Dilator And 180Cm 0.038Inch Gw)</t>
  </si>
  <si>
    <t>Bio-Medicus</t>
  </si>
  <si>
    <t>96551</t>
  </si>
  <si>
    <t>FVP85097</t>
  </si>
  <si>
    <t>Adult Dlp Intracardiac Sump - Perf Pool Tip 1/4Inch Conn 12Fr</t>
  </si>
  <si>
    <t>12013</t>
  </si>
  <si>
    <t>ST</t>
  </si>
  <si>
    <t xml:space="preserve">Product Listing </t>
  </si>
  <si>
    <t>eDirect</t>
  </si>
  <si>
    <t xml:space="preserve">21 days </t>
  </si>
  <si>
    <t>28 days</t>
  </si>
  <si>
    <t>ICN 3396 | Field Safety Notice | Medtronic Perfusion Cannulas</t>
  </si>
  <si>
    <t xml:space="preserve">14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</si>
</sst>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F800]dddd\,\ mmmm\ dd\,\ yyyy"/>
    <numFmt numFmtId="165" formatCode="_(&quot;$&quot;* #,##0.00_);_(&quot;$&quot;* \(#,##0.00\);_(&quot;$&quot;* &quot;-&quot;??_);_(@_)"/>
    <numFmt numFmtId="166" formatCode="&quot;£&quot;#,##0.00"/>
    <numFmt numFmtId="167" formatCode="#,##0_ ;[Red]\-#,##0\ "/>
    <numFmt numFmtId="168" formatCode="&quot;£&quot;#,##0.000"/>
  </numFmts>
  <fonts count="46">
    <font>
      <sz val="11"/>
      <color theme="1"/>
      <name val="Calibri"/>
      <family val="2"/>
      <scheme val="minor"/>
    </font>
    <font>
      <sz val="10"/>
      <color theme="1"/>
      <name val="Arial"/>
      <family val="2"/>
    </font>
    <font>
      <b/>
      <sz val="10"/>
      <color theme="0"/>
      <name val="Arial"/>
      <family val="2"/>
    </font>
    <font>
      <sz val="11"/>
      <color theme="1"/>
      <name val="Arial"/>
      <family val="2"/>
    </font>
    <font>
      <b/>
      <sz val="10"/>
      <name val="Arial"/>
      <family val="2"/>
    </font>
    <font>
      <sz val="10"/>
      <name val="Frutiger 55 Roman"/>
      <family val="2"/>
    </font>
    <font>
      <sz val="10"/>
      <name val="Arial"/>
      <family val="2"/>
    </font>
    <font>
      <b/>
      <sz val="22"/>
      <name val="Arial"/>
      <family val="2"/>
    </font>
    <font>
      <sz val="10"/>
      <color indexed="8"/>
      <name val="Arial"/>
      <family val="2"/>
    </font>
    <font>
      <sz val="10"/>
      <name val="Frutiger 55 Roman"/>
      <family val="2"/>
    </font>
    <font>
      <b/>
      <sz val="10"/>
      <color rgb="FFFF0000"/>
      <name val="Arial"/>
      <family val="2"/>
    </font>
    <font>
      <b/>
      <sz val="11"/>
      <color rgb="FF000000"/>
      <name val="Arial"/>
      <family val="2"/>
    </font>
    <font>
      <sz val="10"/>
      <color rgb="FF000000"/>
      <name val="Symbol"/>
      <family val="1"/>
      <charset val="2"/>
    </font>
    <font>
      <sz val="10"/>
      <color rgb="FF000000"/>
      <name val="Arial"/>
      <family val="2"/>
    </font>
    <font>
      <b/>
      <sz val="10"/>
      <color rgb="FF000000"/>
      <name val="Arial"/>
      <family val="2"/>
    </font>
    <font>
      <b/>
      <sz val="11"/>
      <color theme="1"/>
      <name val="Arial"/>
      <family val="2"/>
    </font>
    <font>
      <b/>
      <sz val="11"/>
      <color theme="1"/>
      <name val="Calibri"/>
      <family val="2"/>
      <scheme val="minor"/>
    </font>
    <font>
      <b/>
      <sz val="12"/>
      <color theme="1"/>
      <name val="Calibri"/>
      <family val="2"/>
      <scheme val="minor"/>
    </font>
    <font>
      <sz val="11"/>
      <name val="Calibri"/>
      <family val="2"/>
      <scheme val="minor"/>
    </font>
    <font>
      <b/>
      <sz val="11"/>
      <color rgb="FFE274B0"/>
      <name val="Calibri"/>
      <family val="2"/>
      <scheme val="minor"/>
    </font>
    <font>
      <sz val="18"/>
      <name val="Arial"/>
      <family val="2"/>
    </font>
    <font>
      <b/>
      <sz val="14"/>
      <color rgb="FFFFFFFF"/>
      <name val="Arial"/>
      <family val="2"/>
    </font>
    <font>
      <b/>
      <sz val="8"/>
      <color rgb="FF000000"/>
      <name val="Arial"/>
      <family val="2"/>
    </font>
    <font>
      <b/>
      <sz val="14"/>
      <color rgb="FF000000"/>
      <name val="Arial"/>
      <family val="2"/>
    </font>
    <font>
      <sz val="11"/>
      <color theme="0" tint="-0.14999847407452621"/>
      <name val="Arial"/>
      <family val="2"/>
    </font>
    <font>
      <b/>
      <sz val="12"/>
      <color theme="0"/>
      <name val="Arial"/>
      <family val="2"/>
    </font>
    <font>
      <b/>
      <sz val="11"/>
      <color rgb="FFFF0000"/>
      <name val="Arial"/>
      <family val="2"/>
    </font>
    <font>
      <sz val="9"/>
      <name val="Arial"/>
      <family val="2"/>
    </font>
    <font>
      <sz val="8"/>
      <name val="Arial"/>
      <family val="2"/>
    </font>
    <font>
      <b/>
      <sz val="9"/>
      <name val="Arial"/>
      <family val="2"/>
    </font>
    <font>
      <b/>
      <sz val="12"/>
      <name val="Arial"/>
      <family val="2"/>
    </font>
    <font>
      <b/>
      <sz val="11"/>
      <name val="Arial"/>
      <family val="2"/>
    </font>
    <font>
      <b/>
      <sz val="9"/>
      <color theme="0"/>
      <name val="Arial"/>
      <family val="2"/>
    </font>
    <font>
      <b/>
      <sz val="12"/>
      <color rgb="FFFF0000"/>
      <name val="Arial"/>
      <family val="2"/>
    </font>
    <font>
      <sz val="16"/>
      <color rgb="FF005EB8"/>
      <name val="Arial"/>
      <family val="2"/>
    </font>
    <font>
      <b/>
      <sz val="12"/>
      <color rgb="FF323232"/>
      <name val="Arial"/>
      <family val="2"/>
    </font>
    <font>
      <sz val="12"/>
      <color rgb="FF323232"/>
      <name val="Arial"/>
      <family val="2"/>
    </font>
    <font>
      <sz val="12"/>
      <color rgb="FF323232"/>
      <name val="Symbol"/>
      <family val="1"/>
      <charset val="2"/>
    </font>
    <font>
      <sz val="7"/>
      <color rgb="FF323232"/>
      <name val="Times New Roman"/>
      <family val="1"/>
    </font>
    <font>
      <u/>
      <sz val="16"/>
      <color rgb="FF005EB8"/>
      <name val="Arial"/>
      <family val="2"/>
    </font>
    <font>
      <b/>
      <u/>
      <sz val="12"/>
      <color rgb="FFFF0000"/>
      <name val="Arial"/>
      <family val="2"/>
    </font>
    <font>
      <u/>
      <sz val="12"/>
      <color rgb="FF323232"/>
      <name val="Arial"/>
      <family val="2"/>
    </font>
    <font>
      <u/>
      <sz val="18"/>
      <color theme="0"/>
      <name val="Arial"/>
      <family val="2"/>
    </font>
    <font>
      <b/>
      <sz val="12"/>
      <color theme="1"/>
      <name val="Arial"/>
      <family val="2"/>
    </font>
    <font>
      <sz val="8"/>
      <color rgb="FF000000"/>
      <name val="Segoe UI"/>
      <family val="2"/>
    </font>
    <font>
      <sz val="10"/>
      <name val="MS Sans Serif"/>
      <family val="2"/>
    </font>
  </fonts>
  <fills count="23">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FFFF99"/>
        <bgColor indexed="64"/>
      </patternFill>
    </fill>
    <fill>
      <patternFill patternType="solid">
        <fgColor rgb="FFFFEB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005CB9"/>
        <bgColor indexed="64"/>
      </patternFill>
    </fill>
    <fill>
      <patternFill patternType="solid">
        <fgColor rgb="FFBEDEFF"/>
        <bgColor indexed="64"/>
      </patternFill>
    </fill>
    <fill>
      <patternFill patternType="solid">
        <fgColor rgb="FFECA2CB"/>
        <bgColor indexed="64"/>
      </patternFill>
    </fill>
    <fill>
      <patternFill patternType="solid">
        <fgColor theme="4"/>
        <bgColor indexed="64"/>
      </patternFill>
    </fill>
    <fill>
      <patternFill patternType="solid">
        <fgColor rgb="FFF5CEE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C0C0C0"/>
        <bgColor indexed="64"/>
      </patternFill>
    </fill>
    <fill>
      <patternFill patternType="solid">
        <fgColor rgb="FFA6A6A6"/>
        <bgColor indexed="64"/>
      </patternFill>
    </fill>
    <fill>
      <patternFill patternType="solid">
        <fgColor rgb="FF80808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0070C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right style="medium">
        <color rgb="FF758592"/>
      </right>
      <top/>
      <bottom/>
      <diagonal/>
    </border>
    <border>
      <left style="medium">
        <color rgb="FF758592"/>
      </left>
      <right/>
      <top style="medium">
        <color rgb="FF758592"/>
      </top>
      <bottom style="medium">
        <color rgb="FF758592"/>
      </bottom>
      <diagonal/>
    </border>
    <border>
      <left/>
      <right/>
      <top style="medium">
        <color rgb="FF758592"/>
      </top>
      <bottom style="medium">
        <color rgb="FF758592"/>
      </bottom>
      <diagonal/>
    </border>
    <border>
      <left/>
      <right style="medium">
        <color rgb="FF758592"/>
      </right>
      <top style="medium">
        <color rgb="FF758592"/>
      </top>
      <bottom style="medium">
        <color rgb="FF758592"/>
      </bottom>
      <diagonal/>
    </border>
    <border>
      <left/>
      <right/>
      <top/>
      <bottom style="medium">
        <color rgb="FF758592"/>
      </bottom>
      <diagonal/>
    </border>
    <border>
      <left/>
      <right style="medium">
        <color rgb="FF758592"/>
      </right>
      <top/>
      <bottom style="medium">
        <color rgb="FF758592"/>
      </bottom>
      <diagonal/>
    </border>
    <border>
      <left style="medium">
        <color rgb="FF758592"/>
      </left>
      <right style="medium">
        <color rgb="FF758592"/>
      </right>
      <top style="medium">
        <color rgb="FF758592"/>
      </top>
      <bottom style="medium">
        <color rgb="FF758592"/>
      </bottom>
      <diagonal/>
    </border>
    <border>
      <left style="medium">
        <color rgb="FF758592"/>
      </left>
      <right style="medium">
        <color rgb="FF758592"/>
      </right>
      <top style="medium">
        <color rgb="FF758592"/>
      </top>
      <bottom/>
      <diagonal/>
    </border>
    <border>
      <left style="medium">
        <color rgb="FF758592"/>
      </left>
      <right style="medium">
        <color rgb="FF758592"/>
      </right>
      <top/>
      <bottom/>
      <diagonal/>
    </border>
    <border>
      <left style="medium">
        <color rgb="FF758592"/>
      </left>
      <right style="medium">
        <color rgb="FF758592"/>
      </right>
      <top style="medium">
        <color theme="0"/>
      </top>
      <bottom style="medium">
        <color theme="0"/>
      </bottom>
      <diagonal/>
    </border>
    <border>
      <left style="medium">
        <color rgb="FF758592"/>
      </left>
      <right style="medium">
        <color rgb="FF758592"/>
      </right>
      <top/>
      <bottom style="medium">
        <color rgb="FF758592"/>
      </bottom>
      <diagonal/>
    </border>
    <border>
      <left style="medium">
        <color rgb="FF758592"/>
      </left>
      <right style="medium">
        <color rgb="FF758592"/>
      </right>
      <top style="medium">
        <color theme="0"/>
      </top>
      <bottom/>
      <diagonal/>
    </border>
    <border>
      <left style="medium">
        <color rgb="FF758592"/>
      </left>
      <right style="medium">
        <color rgb="FF758592"/>
      </right>
      <top style="medium">
        <color theme="0"/>
      </top>
      <bottom style="medium">
        <color rgb="FF75859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rgb="FF758592"/>
      </left>
      <right style="medium">
        <color rgb="FF758592"/>
      </right>
      <top/>
      <bottom style="medium">
        <color theme="0"/>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s>
  <cellStyleXfs count="10">
    <xf numFmtId="0" fontId="0" fillId="0" borderId="0"/>
    <xf numFmtId="0" fontId="5" fillId="0" borderId="0"/>
    <xf numFmtId="44" fontId="5" fillId="0" borderId="0" applyFont="0" applyFill="0" applyBorder="0" applyAlignment="0" applyProtection="0"/>
    <xf numFmtId="0" fontId="5" fillId="0" borderId="0"/>
    <xf numFmtId="165" fontId="8" fillId="0" borderId="0" applyFont="0" applyFill="0" applyBorder="0" applyAlignment="0" applyProtection="0"/>
    <xf numFmtId="0" fontId="5" fillId="0" borderId="0"/>
    <xf numFmtId="0" fontId="9" fillId="0" borderId="0"/>
    <xf numFmtId="0" fontId="5" fillId="0" borderId="0"/>
    <xf numFmtId="0" fontId="5" fillId="0" borderId="0"/>
    <xf numFmtId="0" fontId="45" fillId="0" borderId="0"/>
  </cellStyleXfs>
  <cellXfs count="408">
    <xf numFmtId="0" fontId="0" fillId="0" borderId="0" xfId="0"/>
    <xf numFmtId="0" fontId="6" fillId="0" borderId="0" xfId="3" applyFont="1"/>
    <xf numFmtId="0" fontId="11" fillId="0" borderId="0" xfId="0" applyFont="1" applyAlignment="1">
      <alignment vertical="center"/>
    </xf>
    <xf numFmtId="0" fontId="12" fillId="0" borderId="0" xfId="0" applyFont="1" applyAlignment="1">
      <alignment horizontal="left" vertical="center" indent="5"/>
    </xf>
    <xf numFmtId="0" fontId="14" fillId="0" borderId="0" xfId="0" applyFont="1" applyAlignment="1">
      <alignment horizontal="left" vertical="center" indent="5"/>
    </xf>
    <xf numFmtId="0" fontId="13" fillId="0" borderId="0" xfId="0" applyFont="1" applyAlignment="1">
      <alignment horizontal="left" vertical="center" indent="1"/>
    </xf>
    <xf numFmtId="0" fontId="14" fillId="0" borderId="0" xfId="0" applyFont="1" applyAlignment="1">
      <alignment vertical="center"/>
    </xf>
    <xf numFmtId="0" fontId="3" fillId="0" borderId="31" xfId="0" applyFont="1" applyBorder="1" applyAlignment="1">
      <alignment wrapText="1"/>
    </xf>
    <xf numFmtId="164" fontId="3" fillId="0" borderId="31" xfId="0" applyNumberFormat="1" applyFont="1" applyBorder="1" applyAlignment="1">
      <alignment wrapText="1"/>
    </xf>
    <xf numFmtId="0" fontId="3" fillId="0" borderId="31" xfId="0" applyFont="1" applyBorder="1" applyAlignment="1">
      <alignment horizontal="left" wrapText="1"/>
    </xf>
    <xf numFmtId="0" fontId="17" fillId="0" borderId="27" xfId="0" applyFont="1" applyBorder="1"/>
    <xf numFmtId="0" fontId="0" fillId="0" borderId="27" xfId="0" applyBorder="1"/>
    <xf numFmtId="0" fontId="0" fillId="0" borderId="25" xfId="0" applyBorder="1"/>
    <xf numFmtId="0" fontId="0" fillId="0" borderId="26" xfId="0" applyBorder="1"/>
    <xf numFmtId="0" fontId="0" fillId="0" borderId="28" xfId="0" applyBorder="1"/>
    <xf numFmtId="0" fontId="18" fillId="0" borderId="27" xfId="0" applyFont="1" applyBorder="1"/>
    <xf numFmtId="0" fontId="0" fillId="0" borderId="22" xfId="0" applyBorder="1"/>
    <xf numFmtId="0" fontId="0" fillId="0" borderId="29" xfId="0" applyBorder="1"/>
    <xf numFmtId="0" fontId="0" fillId="0" borderId="11" xfId="0" applyBorder="1"/>
    <xf numFmtId="0" fontId="0" fillId="0" borderId="24" xfId="0" applyBorder="1"/>
    <xf numFmtId="0" fontId="20" fillId="0" borderId="0" xfId="0" applyFont="1" applyAlignment="1">
      <alignment horizontal="left" vertical="center" wrapText="1" indent="1"/>
    </xf>
    <xf numFmtId="0" fontId="20" fillId="0" borderId="39" xfId="0" applyFont="1" applyBorder="1" applyAlignment="1">
      <alignment horizontal="left" vertical="center" wrapText="1" indent="1"/>
    </xf>
    <xf numFmtId="0" fontId="20" fillId="0" borderId="43" xfId="0" applyFont="1" applyBorder="1" applyAlignment="1">
      <alignment horizontal="left" vertical="center" wrapText="1" indent="1"/>
    </xf>
    <xf numFmtId="0" fontId="22" fillId="0" borderId="44" xfId="0" applyFont="1" applyBorder="1" applyAlignment="1">
      <alignment horizontal="center" vertical="center" wrapText="1" readingOrder="1"/>
    </xf>
    <xf numFmtId="0" fontId="23" fillId="9" borderId="45" xfId="0" applyFont="1" applyFill="1" applyBorder="1" applyAlignment="1">
      <alignment horizontal="center" vertical="center" wrapText="1" readingOrder="1"/>
    </xf>
    <xf numFmtId="0" fontId="13" fillId="10" borderId="46" xfId="0" applyFont="1" applyFill="1" applyBorder="1" applyAlignment="1">
      <alignment horizontal="left" vertical="center" wrapText="1" readingOrder="1"/>
    </xf>
    <xf numFmtId="0" fontId="6" fillId="10" borderId="47" xfId="0" applyFont="1" applyFill="1" applyBorder="1" applyAlignment="1">
      <alignment horizontal="left" vertical="center" wrapText="1" readingOrder="1"/>
    </xf>
    <xf numFmtId="0" fontId="6" fillId="5" borderId="47" xfId="0" applyFont="1" applyFill="1" applyBorder="1" applyAlignment="1">
      <alignment horizontal="left" vertical="center" wrapText="1" readingOrder="1"/>
    </xf>
    <xf numFmtId="0" fontId="6" fillId="10" borderId="49" xfId="0" applyFont="1" applyFill="1" applyBorder="1" applyAlignment="1">
      <alignment horizontal="left" vertical="center" wrapText="1" readingOrder="1"/>
    </xf>
    <xf numFmtId="0" fontId="6" fillId="5" borderId="49" xfId="0" applyFont="1" applyFill="1" applyBorder="1" applyAlignment="1">
      <alignment horizontal="left" vertical="center" wrapText="1" readingOrder="1"/>
    </xf>
    <xf numFmtId="0" fontId="6" fillId="6" borderId="46" xfId="0" applyFont="1" applyFill="1" applyBorder="1" applyAlignment="1">
      <alignment horizontal="left" vertical="center" wrapText="1" readingOrder="1"/>
    </xf>
    <xf numFmtId="0" fontId="6" fillId="6" borderId="47" xfId="0" applyFont="1" applyFill="1" applyBorder="1" applyAlignment="1">
      <alignment horizontal="left" vertical="center" wrapText="1" readingOrder="1"/>
    </xf>
    <xf numFmtId="0" fontId="6" fillId="6" borderId="49" xfId="0" applyFont="1" applyFill="1" applyBorder="1" applyAlignment="1">
      <alignment horizontal="left" vertical="center" wrapText="1" readingOrder="1"/>
    </xf>
    <xf numFmtId="0" fontId="0" fillId="6" borderId="49" xfId="0" applyFill="1" applyBorder="1" applyAlignment="1">
      <alignment horizontal="left" vertical="center" wrapText="1"/>
    </xf>
    <xf numFmtId="0" fontId="6" fillId="7" borderId="46" xfId="0" applyFont="1" applyFill="1" applyBorder="1" applyAlignment="1">
      <alignment horizontal="left" vertical="center" wrapText="1" readingOrder="1"/>
    </xf>
    <xf numFmtId="0" fontId="6" fillId="7" borderId="47" xfId="0" applyFont="1" applyFill="1" applyBorder="1" applyAlignment="1">
      <alignment horizontal="left" vertical="center" wrapText="1" readingOrder="1"/>
    </xf>
    <xf numFmtId="0" fontId="6" fillId="7" borderId="49" xfId="0" applyFont="1" applyFill="1" applyBorder="1" applyAlignment="1">
      <alignment horizontal="left" vertical="center" wrapText="1" readingOrder="1"/>
    </xf>
    <xf numFmtId="0" fontId="0" fillId="7" borderId="49" xfId="0"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24" fillId="0" borderId="0" xfId="0" applyFont="1" applyAlignment="1">
      <alignment vertical="center"/>
    </xf>
    <xf numFmtId="0" fontId="25" fillId="11" borderId="52" xfId="0" applyFont="1" applyFill="1" applyBorder="1" applyAlignment="1">
      <alignment horizontal="center" vertical="center" wrapText="1"/>
    </xf>
    <xf numFmtId="0" fontId="25" fillId="11" borderId="53" xfId="0" applyFont="1" applyFill="1" applyBorder="1" applyAlignment="1">
      <alignment horizontal="center" vertical="center" wrapText="1"/>
    </xf>
    <xf numFmtId="0" fontId="25" fillId="11" borderId="54"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5" fillId="11" borderId="55" xfId="0" applyFont="1" applyFill="1" applyBorder="1" applyAlignment="1">
      <alignment horizontal="center" vertical="center" wrapText="1"/>
    </xf>
    <xf numFmtId="0" fontId="3" fillId="0" borderId="56" xfId="0" applyFont="1" applyBorder="1" applyAlignment="1">
      <alignment horizontal="center" vertical="center"/>
    </xf>
    <xf numFmtId="0" fontId="3" fillId="12" borderId="4" xfId="0" applyFont="1" applyFill="1" applyBorder="1" applyAlignment="1">
      <alignment horizontal="center" vertical="center"/>
    </xf>
    <xf numFmtId="0" fontId="3" fillId="12" borderId="37" xfId="0" applyFont="1" applyFill="1" applyBorder="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13" borderId="12" xfId="0" applyFont="1" applyFill="1" applyBorder="1" applyAlignment="1">
      <alignment horizontal="center" vertical="center"/>
    </xf>
    <xf numFmtId="0" fontId="3" fillId="13" borderId="30" xfId="0" applyFont="1" applyFill="1" applyBorder="1" applyAlignment="1">
      <alignment horizontal="center" vertical="center"/>
    </xf>
    <xf numFmtId="0" fontId="3" fillId="0" borderId="13" xfId="0" applyFont="1" applyBorder="1" applyAlignment="1">
      <alignment horizontal="center" vertical="center"/>
    </xf>
    <xf numFmtId="0" fontId="3" fillId="12" borderId="12" xfId="0" applyFont="1" applyFill="1" applyBorder="1" applyAlignment="1">
      <alignment horizontal="center" vertical="center"/>
    </xf>
    <xf numFmtId="0" fontId="3" fillId="12" borderId="29"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30" xfId="0" applyFont="1" applyFill="1" applyBorder="1" applyAlignment="1">
      <alignment horizontal="center" vertical="center"/>
    </xf>
    <xf numFmtId="0" fontId="15" fillId="0" borderId="0" xfId="0" applyFont="1" applyAlignment="1">
      <alignment vertical="center"/>
    </xf>
    <xf numFmtId="0" fontId="3" fillId="0" borderId="57" xfId="0" applyFont="1" applyBorder="1" applyAlignment="1">
      <alignment horizontal="center" vertical="center"/>
    </xf>
    <xf numFmtId="0" fontId="3" fillId="7" borderId="35" xfId="0" applyFont="1" applyFill="1" applyBorder="1" applyAlignment="1">
      <alignment horizontal="center" vertical="center"/>
    </xf>
    <xf numFmtId="0" fontId="3" fillId="0" borderId="17" xfId="0" applyFont="1" applyBorder="1" applyAlignment="1">
      <alignment horizontal="center" vertical="center"/>
    </xf>
    <xf numFmtId="0" fontId="3" fillId="12" borderId="30" xfId="0" applyFont="1" applyFill="1" applyBorder="1" applyAlignment="1">
      <alignment horizontal="center" vertical="center"/>
    </xf>
    <xf numFmtId="0" fontId="26" fillId="0" borderId="34" xfId="0" applyFont="1" applyBorder="1" applyAlignment="1">
      <alignment vertical="center"/>
    </xf>
    <xf numFmtId="0" fontId="1" fillId="0" borderId="0" xfId="0" applyFont="1" applyAlignment="1">
      <alignment vertical="center"/>
    </xf>
    <xf numFmtId="0" fontId="3" fillId="14" borderId="15" xfId="0" applyFont="1" applyFill="1" applyBorder="1" applyAlignment="1">
      <alignment horizontal="center" vertical="center"/>
    </xf>
    <xf numFmtId="0" fontId="13" fillId="10" borderId="47" xfId="0" applyFont="1" applyFill="1" applyBorder="1" applyAlignment="1">
      <alignment horizontal="left" vertical="center" wrapText="1" readingOrder="1"/>
    </xf>
    <xf numFmtId="0" fontId="13" fillId="10" borderId="49" xfId="0" applyFont="1" applyFill="1" applyBorder="1" applyAlignment="1">
      <alignment horizontal="left" vertical="center" wrapText="1" readingOrder="1"/>
    </xf>
    <xf numFmtId="0" fontId="6" fillId="7" borderId="47" xfId="0" applyFont="1" applyFill="1" applyBorder="1" applyAlignment="1">
      <alignment vertical="center" wrapText="1"/>
    </xf>
    <xf numFmtId="0" fontId="6" fillId="7" borderId="49" xfId="0" applyFont="1" applyFill="1" applyBorder="1" applyAlignment="1">
      <alignment vertical="center" wrapText="1"/>
    </xf>
    <xf numFmtId="0" fontId="14" fillId="9" borderId="45" xfId="0" applyFont="1" applyFill="1" applyBorder="1" applyAlignment="1">
      <alignment horizontal="center" vertical="center" wrapText="1" readingOrder="1"/>
    </xf>
    <xf numFmtId="0" fontId="3" fillId="15" borderId="12" xfId="0" applyFont="1" applyFill="1" applyBorder="1" applyAlignment="1">
      <alignment horizontal="center" vertical="center"/>
    </xf>
    <xf numFmtId="0" fontId="6" fillId="0" borderId="0" xfId="7" applyFont="1"/>
    <xf numFmtId="0" fontId="6" fillId="0" borderId="0" xfId="7" applyFont="1" applyAlignment="1">
      <alignment horizontal="center"/>
    </xf>
    <xf numFmtId="166" fontId="6" fillId="0" borderId="0" xfId="7" applyNumberFormat="1" applyFont="1" applyAlignment="1">
      <alignment horizontal="center"/>
    </xf>
    <xf numFmtId="164" fontId="6" fillId="0" borderId="0" xfId="7" applyNumberFormat="1" applyFont="1" applyAlignment="1">
      <alignment horizontal="center"/>
    </xf>
    <xf numFmtId="0" fontId="29" fillId="3" borderId="0" xfId="7" applyFont="1" applyFill="1" applyAlignment="1">
      <alignment horizontal="center" vertical="center" wrapText="1"/>
    </xf>
    <xf numFmtId="166" fontId="29" fillId="3" borderId="0" xfId="7" applyNumberFormat="1" applyFont="1" applyFill="1" applyAlignment="1">
      <alignment horizontal="center" vertical="center" wrapText="1"/>
    </xf>
    <xf numFmtId="164" fontId="29" fillId="3" borderId="0" xfId="7" applyNumberFormat="1" applyFont="1" applyFill="1" applyAlignment="1">
      <alignment horizontal="center" vertical="center" wrapText="1"/>
    </xf>
    <xf numFmtId="166" fontId="6" fillId="0" borderId="0" xfId="7" applyNumberFormat="1" applyFont="1"/>
    <xf numFmtId="164" fontId="6" fillId="0" borderId="0" xfId="7" applyNumberFormat="1" applyFont="1"/>
    <xf numFmtId="0" fontId="10" fillId="0" borderId="0" xfId="7" applyFont="1"/>
    <xf numFmtId="0" fontId="4" fillId="0" borderId="0" xfId="7" applyFont="1"/>
    <xf numFmtId="0" fontId="6" fillId="3" borderId="0" xfId="7" applyFont="1" applyFill="1"/>
    <xf numFmtId="166" fontId="6" fillId="3" borderId="0" xfId="7" applyNumberFormat="1" applyFont="1" applyFill="1"/>
    <xf numFmtId="164" fontId="6" fillId="3" borderId="0" xfId="7" applyNumberFormat="1" applyFont="1" applyFill="1"/>
    <xf numFmtId="0" fontId="25" fillId="0" borderId="0" xfId="7" applyFont="1" applyAlignment="1">
      <alignment vertical="center"/>
    </xf>
    <xf numFmtId="0" fontId="25" fillId="3" borderId="0" xfId="7" applyFont="1" applyFill="1" applyAlignment="1">
      <alignment vertical="center"/>
    </xf>
    <xf numFmtId="0" fontId="30" fillId="0" borderId="0" xfId="7" applyFont="1"/>
    <xf numFmtId="0" fontId="30" fillId="0" borderId="0" xfId="7" applyFont="1" applyAlignment="1">
      <alignment horizontal="center"/>
    </xf>
    <xf numFmtId="166" fontId="30" fillId="0" borderId="0" xfId="7" applyNumberFormat="1" applyFont="1" applyAlignment="1">
      <alignment horizontal="center"/>
    </xf>
    <xf numFmtId="0" fontId="2" fillId="0" borderId="0" xfId="7" applyFont="1" applyAlignment="1">
      <alignment horizontal="center" vertical="center" wrapText="1"/>
    </xf>
    <xf numFmtId="166" fontId="2" fillId="0" borderId="0" xfId="7" applyNumberFormat="1" applyFont="1" applyAlignment="1">
      <alignment horizontal="center" vertical="center" wrapText="1"/>
    </xf>
    <xf numFmtId="166" fontId="30" fillId="0" borderId="0" xfId="7" applyNumberFormat="1" applyFont="1"/>
    <xf numFmtId="164" fontId="30" fillId="0" borderId="0" xfId="7" applyNumberFormat="1" applyFont="1"/>
    <xf numFmtId="0" fontId="25" fillId="0" borderId="0" xfId="7" applyFont="1" applyAlignment="1">
      <alignment horizontal="left" vertical="center"/>
    </xf>
    <xf numFmtId="0" fontId="25" fillId="3" borderId="0" xfId="7" applyFont="1" applyFill="1" applyAlignment="1">
      <alignment vertical="top"/>
    </xf>
    <xf numFmtId="0" fontId="25" fillId="2" borderId="0" xfId="7" applyFont="1" applyFill="1" applyAlignment="1">
      <alignment horizontal="left" vertical="center"/>
    </xf>
    <xf numFmtId="0" fontId="30" fillId="2" borderId="0" xfId="7" applyFont="1" applyFill="1"/>
    <xf numFmtId="164" fontId="25" fillId="0" borderId="0" xfId="7" applyNumberFormat="1" applyFont="1" applyAlignment="1">
      <alignment horizontal="left" vertical="center"/>
    </xf>
    <xf numFmtId="0" fontId="25" fillId="0" borderId="0" xfId="7" applyFont="1" applyAlignment="1">
      <alignment vertical="top"/>
    </xf>
    <xf numFmtId="0" fontId="2" fillId="2" borderId="5" xfId="7" applyFont="1" applyFill="1" applyBorder="1" applyAlignment="1">
      <alignment horizontal="center" vertical="center" wrapText="1"/>
    </xf>
    <xf numFmtId="0" fontId="31" fillId="0" borderId="38" xfId="0" applyFont="1" applyBorder="1" applyAlignment="1">
      <alignment vertical="center" wrapText="1"/>
    </xf>
    <xf numFmtId="0" fontId="2" fillId="0" borderId="0" xfId="7" applyFont="1" applyAlignment="1">
      <alignment vertical="center"/>
    </xf>
    <xf numFmtId="0" fontId="2" fillId="0" borderId="0" xfId="7" applyFont="1" applyAlignment="1">
      <alignment vertical="center" wrapText="1"/>
    </xf>
    <xf numFmtId="0" fontId="2" fillId="3" borderId="0" xfId="7" applyFont="1" applyFill="1" applyAlignment="1">
      <alignment horizontal="left" vertical="center" wrapText="1"/>
    </xf>
    <xf numFmtId="0" fontId="32" fillId="0" borderId="0" xfId="7" applyFont="1" applyAlignment="1">
      <alignment vertical="center" wrapText="1"/>
    </xf>
    <xf numFmtId="166" fontId="32" fillId="0" borderId="0" xfId="7" applyNumberFormat="1" applyFont="1" applyAlignment="1">
      <alignment vertical="center" wrapText="1"/>
    </xf>
    <xf numFmtId="0" fontId="2" fillId="3" borderId="0" xfId="7" applyFont="1" applyFill="1" applyAlignment="1">
      <alignment vertical="center" wrapText="1"/>
    </xf>
    <xf numFmtId="0" fontId="2" fillId="2" borderId="4" xfId="7" applyFont="1" applyFill="1" applyBorder="1" applyAlignment="1">
      <alignment horizontal="center" vertical="center" wrapText="1"/>
    </xf>
    <xf numFmtId="0" fontId="2" fillId="2" borderId="60" xfId="7" applyFont="1" applyFill="1" applyBorder="1" applyAlignment="1">
      <alignment horizontal="center" vertical="center" wrapText="1"/>
    </xf>
    <xf numFmtId="166" fontId="2" fillId="2" borderId="5" xfId="7" applyNumberFormat="1" applyFont="1" applyFill="1" applyBorder="1" applyAlignment="1">
      <alignment horizontal="center" vertical="center" wrapText="1"/>
    </xf>
    <xf numFmtId="0" fontId="2" fillId="2" borderId="5" xfId="7" applyFont="1" applyFill="1" applyBorder="1" applyAlignment="1">
      <alignment horizontal="center" vertical="center"/>
    </xf>
    <xf numFmtId="166" fontId="2" fillId="2" borderId="5" xfId="7" applyNumberFormat="1" applyFont="1" applyFill="1" applyBorder="1" applyAlignment="1">
      <alignment horizontal="center" vertical="center"/>
    </xf>
    <xf numFmtId="166" fontId="2" fillId="2" borderId="6" xfId="7" applyNumberFormat="1" applyFont="1" applyFill="1" applyBorder="1" applyAlignment="1">
      <alignment horizontal="center" vertical="center" wrapText="1"/>
    </xf>
    <xf numFmtId="0" fontId="2" fillId="16" borderId="5" xfId="7" applyFont="1" applyFill="1" applyBorder="1" applyAlignment="1">
      <alignment horizontal="center" vertical="center"/>
    </xf>
    <xf numFmtId="0" fontId="2" fillId="16" borderId="5" xfId="7" applyFont="1" applyFill="1" applyBorder="1" applyAlignment="1">
      <alignment horizontal="center" vertical="center" wrapText="1"/>
    </xf>
    <xf numFmtId="166" fontId="2" fillId="16" borderId="5" xfId="7" applyNumberFormat="1" applyFont="1" applyFill="1" applyBorder="1" applyAlignment="1">
      <alignment horizontal="center" vertical="center" wrapText="1"/>
    </xf>
    <xf numFmtId="166" fontId="2" fillId="16" borderId="5" xfId="7" applyNumberFormat="1" applyFont="1" applyFill="1" applyBorder="1" applyAlignment="1">
      <alignment horizontal="center" vertical="center"/>
    </xf>
    <xf numFmtId="166" fontId="2" fillId="16" borderId="6" xfId="7" applyNumberFormat="1" applyFont="1" applyFill="1" applyBorder="1" applyAlignment="1">
      <alignment horizontal="center" vertical="center" wrapText="1"/>
    </xf>
    <xf numFmtId="164" fontId="2" fillId="17" borderId="4" xfId="7" applyNumberFormat="1" applyFont="1" applyFill="1" applyBorder="1" applyAlignment="1">
      <alignment horizontal="center" vertical="center" wrapText="1"/>
    </xf>
    <xf numFmtId="0" fontId="2" fillId="17" borderId="5" xfId="7" applyFont="1" applyFill="1" applyBorder="1" applyAlignment="1">
      <alignment horizontal="center" vertical="center"/>
    </xf>
    <xf numFmtId="0" fontId="2" fillId="17" borderId="5" xfId="7" applyFont="1" applyFill="1" applyBorder="1" applyAlignment="1">
      <alignment horizontal="center" vertical="center" wrapText="1"/>
    </xf>
    <xf numFmtId="166" fontId="2" fillId="17" borderId="5" xfId="7" applyNumberFormat="1" applyFont="1" applyFill="1" applyBorder="1" applyAlignment="1">
      <alignment horizontal="center" vertical="center" wrapText="1"/>
    </xf>
    <xf numFmtId="166" fontId="2" fillId="17" borderId="5" xfId="7" applyNumberFormat="1" applyFont="1" applyFill="1" applyBorder="1" applyAlignment="1">
      <alignment horizontal="center" vertical="center"/>
    </xf>
    <xf numFmtId="166" fontId="2" fillId="17" borderId="6" xfId="7" applyNumberFormat="1" applyFont="1" applyFill="1" applyBorder="1" applyAlignment="1">
      <alignment horizontal="center" vertical="center" wrapText="1"/>
    </xf>
    <xf numFmtId="164" fontId="2" fillId="18" borderId="4" xfId="7" applyNumberFormat="1" applyFont="1" applyFill="1" applyBorder="1" applyAlignment="1">
      <alignment horizontal="center" vertical="center" wrapText="1"/>
    </xf>
    <xf numFmtId="0" fontId="2" fillId="18" borderId="5" xfId="7" applyFont="1" applyFill="1" applyBorder="1" applyAlignment="1">
      <alignment horizontal="center" vertical="center"/>
    </xf>
    <xf numFmtId="0" fontId="2" fillId="18" borderId="5" xfId="7" applyFont="1" applyFill="1" applyBorder="1" applyAlignment="1">
      <alignment horizontal="center" vertical="center" wrapText="1"/>
    </xf>
    <xf numFmtId="0" fontId="2" fillId="18" borderId="37" xfId="7" applyFont="1" applyFill="1" applyBorder="1" applyAlignment="1">
      <alignment horizontal="center" vertical="center" wrapText="1"/>
    </xf>
    <xf numFmtId="166" fontId="2" fillId="18" borderId="5" xfId="7" applyNumberFormat="1" applyFont="1" applyFill="1" applyBorder="1" applyAlignment="1">
      <alignment horizontal="center" vertical="center" wrapText="1"/>
    </xf>
    <xf numFmtId="166" fontId="2" fillId="18" borderId="5" xfId="7" applyNumberFormat="1" applyFont="1" applyFill="1" applyBorder="1" applyAlignment="1">
      <alignment horizontal="center" vertical="center"/>
    </xf>
    <xf numFmtId="166" fontId="2" fillId="18" borderId="6" xfId="7" applyNumberFormat="1" applyFont="1" applyFill="1" applyBorder="1" applyAlignment="1">
      <alignment horizontal="center" vertical="center" wrapText="1"/>
    </xf>
    <xf numFmtId="0" fontId="6" fillId="0" borderId="9" xfId="7" applyFont="1" applyBorder="1" applyAlignment="1" applyProtection="1">
      <alignment horizontal="center" vertical="center"/>
      <protection locked="0"/>
    </xf>
    <xf numFmtId="0" fontId="6" fillId="0" borderId="9" xfId="7" applyFont="1" applyBorder="1" applyAlignment="1">
      <alignment horizontal="center" vertical="center"/>
    </xf>
    <xf numFmtId="167" fontId="6" fillId="0" borderId="9" xfId="7" applyNumberFormat="1" applyFont="1" applyBorder="1" applyAlignment="1" applyProtection="1">
      <alignment horizontal="center" vertical="center"/>
      <protection locked="0"/>
    </xf>
    <xf numFmtId="0" fontId="6" fillId="0" borderId="11" xfId="7" applyFont="1" applyBorder="1" applyAlignment="1">
      <alignment horizontal="center" vertical="center"/>
    </xf>
    <xf numFmtId="0" fontId="6" fillId="0" borderId="8" xfId="7" applyFont="1" applyBorder="1" applyAlignment="1">
      <alignment horizontal="center" vertical="center"/>
    </xf>
    <xf numFmtId="0" fontId="6" fillId="0" borderId="8" xfId="7" applyFont="1" applyBorder="1" applyAlignment="1">
      <alignment horizontal="center" vertical="center" wrapText="1"/>
    </xf>
    <xf numFmtId="166" fontId="6" fillId="0" borderId="9" xfId="2" applyNumberFormat="1" applyFont="1" applyBorder="1" applyAlignment="1" applyProtection="1">
      <alignment horizontal="center" vertical="center"/>
      <protection locked="0"/>
    </xf>
    <xf numFmtId="166" fontId="6" fillId="0" borderId="9" xfId="7" applyNumberFormat="1" applyFont="1" applyBorder="1" applyAlignment="1">
      <alignment horizontal="center" vertical="center"/>
    </xf>
    <xf numFmtId="164" fontId="6" fillId="0" borderId="11" xfId="7" applyNumberFormat="1" applyFont="1" applyBorder="1" applyAlignment="1">
      <alignment horizontal="center" vertical="center"/>
    </xf>
    <xf numFmtId="166" fontId="6" fillId="0" borderId="8" xfId="7" applyNumberFormat="1" applyFont="1" applyBorder="1" applyAlignment="1">
      <alignment horizontal="center" vertical="center"/>
    </xf>
    <xf numFmtId="166" fontId="6" fillId="0" borderId="10" xfId="7" applyNumberFormat="1" applyFont="1" applyBorder="1" applyAlignment="1">
      <alignment horizontal="center" vertical="center"/>
    </xf>
    <xf numFmtId="164" fontId="6" fillId="0" borderId="7" xfId="7" applyNumberFormat="1" applyFont="1" applyBorder="1" applyAlignment="1">
      <alignment horizontal="center" vertical="center"/>
    </xf>
    <xf numFmtId="0" fontId="6" fillId="0" borderId="9" xfId="7" applyFont="1" applyBorder="1"/>
    <xf numFmtId="0" fontId="6" fillId="0" borderId="7" xfId="7" applyFont="1" applyBorder="1" applyAlignment="1" applyProtection="1">
      <alignment horizontal="center" vertical="center"/>
      <protection locked="0"/>
    </xf>
    <xf numFmtId="0" fontId="6" fillId="0" borderId="11" xfId="7" applyFont="1" applyBorder="1" applyAlignment="1" applyProtection="1">
      <alignment horizontal="center" vertical="center"/>
      <protection locked="0"/>
    </xf>
    <xf numFmtId="0" fontId="6" fillId="0" borderId="8" xfId="7" applyFont="1" applyBorder="1" applyAlignment="1" applyProtection="1">
      <alignment horizontal="center" vertical="center"/>
      <protection locked="0"/>
    </xf>
    <xf numFmtId="167" fontId="6" fillId="0" borderId="8" xfId="7" applyNumberFormat="1" applyFont="1" applyBorder="1" applyAlignment="1" applyProtection="1">
      <alignment horizontal="center" vertical="center"/>
      <protection locked="0"/>
    </xf>
    <xf numFmtId="166" fontId="6" fillId="0" borderId="8" xfId="2" applyNumberFormat="1" applyFont="1" applyBorder="1" applyAlignment="1" applyProtection="1">
      <alignment horizontal="center" vertical="center"/>
      <protection locked="0"/>
    </xf>
    <xf numFmtId="0" fontId="6" fillId="0" borderId="12" xfId="7" applyFont="1" applyBorder="1" applyAlignment="1" applyProtection="1">
      <alignment horizontal="center" vertical="center"/>
      <protection locked="0"/>
    </xf>
    <xf numFmtId="0" fontId="6" fillId="0" borderId="14" xfId="7" applyFont="1" applyBorder="1" applyAlignment="1" applyProtection="1">
      <alignment horizontal="center" vertical="center"/>
      <protection locked="0"/>
    </xf>
    <xf numFmtId="166" fontId="6" fillId="0" borderId="13" xfId="7" applyNumberFormat="1" applyFont="1" applyBorder="1" applyAlignment="1">
      <alignment horizontal="center" vertical="center"/>
    </xf>
    <xf numFmtId="164" fontId="6" fillId="0" borderId="12" xfId="7" applyNumberFormat="1" applyFont="1" applyBorder="1" applyAlignment="1">
      <alignment horizontal="center" vertical="center"/>
    </xf>
    <xf numFmtId="0" fontId="6" fillId="0" borderId="9" xfId="7" applyFont="1" applyBorder="1" applyAlignment="1">
      <alignment horizontal="center" vertical="center" wrapText="1"/>
    </xf>
    <xf numFmtId="0" fontId="3" fillId="0" borderId="9" xfId="7" applyFont="1" applyBorder="1" applyAlignment="1" applyProtection="1">
      <alignment horizontal="center" vertical="center"/>
      <protection locked="0"/>
    </xf>
    <xf numFmtId="0" fontId="6" fillId="0" borderId="15" xfId="7" applyFont="1" applyBorder="1" applyAlignment="1" applyProtection="1">
      <alignment horizontal="center" vertical="center"/>
      <protection locked="0"/>
    </xf>
    <xf numFmtId="0" fontId="6" fillId="0" borderId="16" xfId="7" applyFont="1" applyBorder="1" applyAlignment="1" applyProtection="1">
      <alignment horizontal="center" vertical="center"/>
      <protection locked="0"/>
    </xf>
    <xf numFmtId="0" fontId="3" fillId="0" borderId="16" xfId="7" applyFont="1" applyBorder="1" applyAlignment="1" applyProtection="1">
      <alignment horizontal="center" vertical="center"/>
      <protection locked="0"/>
    </xf>
    <xf numFmtId="0" fontId="6" fillId="0" borderId="16" xfId="7" applyFont="1" applyBorder="1" applyAlignment="1">
      <alignment horizontal="center" vertical="center"/>
    </xf>
    <xf numFmtId="167" fontId="6" fillId="0" borderId="16" xfId="7" applyNumberFormat="1" applyFont="1" applyBorder="1" applyAlignment="1" applyProtection="1">
      <alignment horizontal="center" vertical="center"/>
      <protection locked="0"/>
    </xf>
    <xf numFmtId="166" fontId="6" fillId="0" borderId="16" xfId="2" applyNumberFormat="1" applyFont="1" applyBorder="1" applyAlignment="1" applyProtection="1">
      <alignment horizontal="center" vertical="center"/>
      <protection locked="0"/>
    </xf>
    <xf numFmtId="166" fontId="6" fillId="0" borderId="16" xfId="7" applyNumberFormat="1" applyFont="1" applyBorder="1" applyAlignment="1">
      <alignment horizontal="center" vertical="center"/>
    </xf>
    <xf numFmtId="166" fontId="6" fillId="0" borderId="17" xfId="7" applyNumberFormat="1" applyFont="1" applyBorder="1" applyAlignment="1">
      <alignment horizontal="center" vertical="center"/>
    </xf>
    <xf numFmtId="164" fontId="6" fillId="0" borderId="15" xfId="7" applyNumberFormat="1" applyFont="1" applyBorder="1" applyAlignment="1">
      <alignment horizontal="center" vertical="center"/>
    </xf>
    <xf numFmtId="0" fontId="6" fillId="0" borderId="16" xfId="7" applyFont="1" applyBorder="1" applyAlignment="1">
      <alignment horizontal="center" vertical="center" wrapText="1"/>
    </xf>
    <xf numFmtId="0" fontId="6" fillId="0" borderId="0" xfId="7" applyFont="1" applyAlignment="1">
      <alignment horizontal="left" wrapText="1"/>
    </xf>
    <xf numFmtId="166" fontId="6" fillId="0" borderId="0" xfId="7" applyNumberFormat="1" applyFont="1" applyAlignment="1">
      <alignment horizontal="left" wrapText="1"/>
    </xf>
    <xf numFmtId="8" fontId="6" fillId="0" borderId="0" xfId="7" applyNumberFormat="1" applyFont="1" applyAlignment="1">
      <alignment horizontal="left" wrapText="1"/>
    </xf>
    <xf numFmtId="166" fontId="6" fillId="0" borderId="0" xfId="7" applyNumberFormat="1" applyFont="1" applyAlignment="1">
      <alignment horizontal="left"/>
    </xf>
    <xf numFmtId="164" fontId="6" fillId="0" borderId="0" xfId="7" applyNumberFormat="1" applyFont="1" applyAlignment="1">
      <alignment horizontal="left"/>
    </xf>
    <xf numFmtId="0" fontId="7" fillId="0" borderId="0" xfId="7" applyFont="1"/>
    <xf numFmtId="0" fontId="6" fillId="0" borderId="0" xfId="3" applyFont="1" applyAlignment="1">
      <alignment horizontal="center"/>
    </xf>
    <xf numFmtId="166" fontId="6" fillId="0" borderId="0" xfId="3" applyNumberFormat="1" applyFont="1" applyAlignment="1">
      <alignment horizontal="center"/>
    </xf>
    <xf numFmtId="164" fontId="6" fillId="0" borderId="0" xfId="3" applyNumberFormat="1" applyFont="1" applyAlignment="1">
      <alignment horizontal="center"/>
    </xf>
    <xf numFmtId="0" fontId="6" fillId="0" borderId="0" xfId="8" applyFont="1"/>
    <xf numFmtId="166" fontId="6" fillId="0" borderId="0" xfId="8" applyNumberFormat="1" applyFont="1"/>
    <xf numFmtId="164" fontId="25" fillId="2" borderId="0" xfId="7" applyNumberFormat="1" applyFont="1" applyFill="1" applyAlignment="1">
      <alignment horizontal="left" vertical="center"/>
    </xf>
    <xf numFmtId="164" fontId="2" fillId="16" borderId="60" xfId="7" applyNumberFormat="1" applyFont="1" applyFill="1" applyBorder="1" applyAlignment="1">
      <alignment horizontal="center" vertical="center" wrapText="1"/>
    </xf>
    <xf numFmtId="166" fontId="2" fillId="16" borderId="56" xfId="7" applyNumberFormat="1" applyFont="1" applyFill="1" applyBorder="1" applyAlignment="1">
      <alignment horizontal="center" vertical="center" wrapText="1"/>
    </xf>
    <xf numFmtId="166" fontId="2" fillId="17" borderId="56" xfId="7" applyNumberFormat="1" applyFont="1" applyFill="1" applyBorder="1" applyAlignment="1">
      <alignment horizontal="center" vertical="center" wrapText="1"/>
    </xf>
    <xf numFmtId="166" fontId="6" fillId="0" borderId="22" xfId="7" applyNumberFormat="1" applyFont="1" applyBorder="1" applyAlignment="1">
      <alignment horizontal="center" vertical="center"/>
    </xf>
    <xf numFmtId="164" fontId="6" fillId="0" borderId="14" xfId="7" applyNumberFormat="1" applyFont="1" applyBorder="1" applyAlignment="1">
      <alignment horizontal="center" vertical="center"/>
    </xf>
    <xf numFmtId="166" fontId="6" fillId="0" borderId="23" xfId="7" applyNumberFormat="1" applyFont="1" applyBorder="1" applyAlignment="1">
      <alignment horizontal="center" vertical="center"/>
    </xf>
    <xf numFmtId="164" fontId="6" fillId="0" borderId="18" xfId="7" applyNumberFormat="1" applyFont="1" applyBorder="1" applyAlignment="1">
      <alignment horizontal="center" vertical="center"/>
    </xf>
    <xf numFmtId="166" fontId="6" fillId="0" borderId="57" xfId="7" applyNumberFormat="1" applyFont="1" applyBorder="1" applyAlignment="1">
      <alignment horizontal="center" vertical="center"/>
    </xf>
    <xf numFmtId="0" fontId="6" fillId="0" borderId="0" xfId="7" applyFont="1" applyAlignment="1">
      <alignment horizontal="left"/>
    </xf>
    <xf numFmtId="164" fontId="6" fillId="0" borderId="0" xfId="8" applyNumberFormat="1" applyFont="1"/>
    <xf numFmtId="164" fontId="2" fillId="0" borderId="0" xfId="7" applyNumberFormat="1" applyFont="1" applyAlignment="1">
      <alignment horizontal="center" vertical="center" wrapText="1"/>
    </xf>
    <xf numFmtId="0" fontId="25" fillId="2" borderId="0" xfId="7" applyFont="1" applyFill="1" applyAlignment="1">
      <alignment vertical="center"/>
    </xf>
    <xf numFmtId="0" fontId="31" fillId="0" borderId="0" xfId="0" applyFont="1" applyAlignment="1">
      <alignment vertical="center" wrapText="1"/>
    </xf>
    <xf numFmtId="166" fontId="0" fillId="0" borderId="0" xfId="0" applyNumberFormat="1"/>
    <xf numFmtId="164" fontId="0" fillId="0" borderId="0" xfId="0" applyNumberFormat="1"/>
    <xf numFmtId="0" fontId="30" fillId="0" borderId="61" xfId="7" applyFont="1" applyBorder="1" applyAlignment="1">
      <alignment horizontal="center"/>
    </xf>
    <xf numFmtId="0" fontId="2" fillId="2" borderId="56" xfId="7" applyFont="1" applyFill="1" applyBorder="1" applyAlignment="1">
      <alignment horizontal="center" vertical="center" wrapText="1"/>
    </xf>
    <xf numFmtId="164" fontId="2" fillId="19" borderId="4" xfId="7" applyNumberFormat="1" applyFont="1" applyFill="1" applyBorder="1" applyAlignment="1">
      <alignment horizontal="center" vertical="center" wrapText="1"/>
    </xf>
    <xf numFmtId="0" fontId="2" fillId="19" borderId="5" xfId="7" applyFont="1" applyFill="1" applyBorder="1" applyAlignment="1">
      <alignment horizontal="center" vertical="center" wrapText="1"/>
    </xf>
    <xf numFmtId="166" fontId="2" fillId="19" borderId="5" xfId="7" applyNumberFormat="1" applyFont="1" applyFill="1" applyBorder="1" applyAlignment="1">
      <alignment horizontal="center" vertical="center" wrapText="1"/>
    </xf>
    <xf numFmtId="0" fontId="2" fillId="19" borderId="5" xfId="7" applyFont="1" applyFill="1" applyBorder="1" applyAlignment="1">
      <alignment horizontal="center" vertical="center"/>
    </xf>
    <xf numFmtId="166" fontId="2" fillId="19" borderId="5" xfId="7" applyNumberFormat="1" applyFont="1" applyFill="1" applyBorder="1" applyAlignment="1">
      <alignment horizontal="center" vertical="center"/>
    </xf>
    <xf numFmtId="166" fontId="2" fillId="19" borderId="6" xfId="7" applyNumberFormat="1" applyFont="1" applyFill="1" applyBorder="1" applyAlignment="1">
      <alignment horizontal="center" vertical="center" wrapText="1"/>
    </xf>
    <xf numFmtId="0" fontId="2" fillId="19" borderId="37" xfId="7" applyFont="1" applyFill="1" applyBorder="1" applyAlignment="1">
      <alignment horizontal="center" vertical="center" wrapText="1"/>
    </xf>
    <xf numFmtId="167" fontId="6" fillId="0" borderId="22" xfId="7" applyNumberFormat="1" applyFont="1" applyBorder="1" applyAlignment="1" applyProtection="1">
      <alignment horizontal="center" vertical="center"/>
      <protection locked="0"/>
    </xf>
    <xf numFmtId="167" fontId="6" fillId="0" borderId="12" xfId="7" applyNumberFormat="1" applyFont="1" applyBorder="1" applyAlignment="1" applyProtection="1">
      <alignment horizontal="center" vertical="center"/>
      <protection locked="0"/>
    </xf>
    <xf numFmtId="167" fontId="6" fillId="0" borderId="23" xfId="7" applyNumberFormat="1" applyFont="1" applyBorder="1" applyAlignment="1" applyProtection="1">
      <alignment horizontal="center" vertical="center"/>
      <protection locked="0"/>
    </xf>
    <xf numFmtId="0" fontId="6" fillId="0" borderId="32" xfId="7" applyFont="1" applyBorder="1" applyAlignment="1" applyProtection="1">
      <alignment horizontal="center" vertical="center"/>
      <protection locked="0"/>
    </xf>
    <xf numFmtId="0" fontId="6" fillId="0" borderId="26" xfId="7" applyFont="1" applyBorder="1" applyAlignment="1" applyProtection="1">
      <alignment horizontal="center" vertical="center"/>
      <protection locked="0"/>
    </xf>
    <xf numFmtId="0" fontId="6" fillId="0" borderId="36" xfId="7" applyFont="1" applyBorder="1" applyAlignment="1" applyProtection="1">
      <alignment horizontal="center" vertical="center"/>
      <protection locked="0"/>
    </xf>
    <xf numFmtId="0" fontId="3" fillId="0" borderId="36" xfId="7" applyFont="1" applyBorder="1" applyAlignment="1" applyProtection="1">
      <alignment horizontal="center" vertical="center"/>
      <protection locked="0"/>
    </xf>
    <xf numFmtId="167" fontId="6" fillId="0" borderId="24" xfId="7" applyNumberFormat="1" applyFont="1" applyBorder="1" applyAlignment="1" applyProtection="1">
      <alignment horizontal="center" vertical="center"/>
      <protection locked="0"/>
    </xf>
    <xf numFmtId="167" fontId="6" fillId="0" borderId="32" xfId="7" applyNumberFormat="1" applyFont="1" applyBorder="1" applyAlignment="1" applyProtection="1">
      <alignment horizontal="center" vertical="center"/>
      <protection locked="0"/>
    </xf>
    <xf numFmtId="166" fontId="6" fillId="0" borderId="36" xfId="2" applyNumberFormat="1" applyFont="1" applyBorder="1" applyAlignment="1" applyProtection="1">
      <alignment horizontal="center" vertical="center"/>
      <protection locked="0"/>
    </xf>
    <xf numFmtId="166" fontId="6" fillId="0" borderId="36" xfId="7" applyNumberFormat="1" applyFont="1" applyBorder="1" applyAlignment="1">
      <alignment horizontal="center" vertical="center"/>
    </xf>
    <xf numFmtId="0" fontId="6" fillId="0" borderId="36" xfId="7" applyFont="1" applyBorder="1" applyAlignment="1">
      <alignment horizontal="center" vertical="center"/>
    </xf>
    <xf numFmtId="166" fontId="6" fillId="0" borderId="33" xfId="7" applyNumberFormat="1" applyFont="1" applyBorder="1" applyAlignment="1">
      <alignment horizontal="center" vertical="center"/>
    </xf>
    <xf numFmtId="164" fontId="6" fillId="0" borderId="32" xfId="7" applyNumberFormat="1" applyFont="1" applyBorder="1" applyAlignment="1">
      <alignment horizontal="center" vertical="center"/>
    </xf>
    <xf numFmtId="0" fontId="6" fillId="0" borderId="12" xfId="7" applyFont="1" applyBorder="1"/>
    <xf numFmtId="0" fontId="6" fillId="0" borderId="23" xfId="7" applyFont="1" applyBorder="1"/>
    <xf numFmtId="166" fontId="6" fillId="0" borderId="9" xfId="7" applyNumberFormat="1" applyFont="1" applyBorder="1"/>
    <xf numFmtId="166" fontId="6" fillId="0" borderId="13" xfId="7" applyNumberFormat="1" applyFont="1" applyBorder="1"/>
    <xf numFmtId="164" fontId="6" fillId="0" borderId="12" xfId="7" applyNumberFormat="1" applyFont="1" applyBorder="1"/>
    <xf numFmtId="166" fontId="30" fillId="0" borderId="9" xfId="7" applyNumberFormat="1" applyFont="1" applyBorder="1"/>
    <xf numFmtId="0" fontId="6" fillId="0" borderId="9" xfId="7" applyFont="1" applyBorder="1" applyAlignment="1">
      <alignment horizontal="left" wrapText="1"/>
    </xf>
    <xf numFmtId="8" fontId="6" fillId="0" borderId="9" xfId="7" applyNumberFormat="1" applyFont="1" applyBorder="1" applyAlignment="1">
      <alignment horizontal="left" wrapText="1"/>
    </xf>
    <xf numFmtId="8" fontId="6" fillId="0" borderId="23" xfId="7" applyNumberFormat="1" applyFont="1" applyBorder="1" applyAlignment="1">
      <alignment horizontal="left" wrapText="1"/>
    </xf>
    <xf numFmtId="8" fontId="6" fillId="0" borderId="12" xfId="7" applyNumberFormat="1" applyFont="1" applyBorder="1" applyAlignment="1">
      <alignment horizontal="left" wrapText="1"/>
    </xf>
    <xf numFmtId="166" fontId="6" fillId="0" borderId="9" xfId="7" applyNumberFormat="1" applyFont="1" applyBorder="1" applyAlignment="1">
      <alignment horizontal="left" wrapText="1"/>
    </xf>
    <xf numFmtId="0" fontId="6" fillId="0" borderId="9" xfId="7" applyFont="1" applyBorder="1" applyAlignment="1">
      <alignment horizontal="left"/>
    </xf>
    <xf numFmtId="166" fontId="6" fillId="0" borderId="9" xfId="7" applyNumberFormat="1" applyFont="1" applyBorder="1" applyAlignment="1">
      <alignment horizontal="left"/>
    </xf>
    <xf numFmtId="166" fontId="6" fillId="0" borderId="13" xfId="7" applyNumberFormat="1" applyFont="1" applyBorder="1" applyAlignment="1">
      <alignment horizontal="left"/>
    </xf>
    <xf numFmtId="164" fontId="6" fillId="0" borderId="12" xfId="7" applyNumberFormat="1" applyFont="1" applyBorder="1" applyAlignment="1">
      <alignment horizontal="left"/>
    </xf>
    <xf numFmtId="0" fontId="6" fillId="0" borderId="15" xfId="7" applyFont="1" applyBorder="1"/>
    <xf numFmtId="0" fontId="6" fillId="0" borderId="16" xfId="7" applyFont="1" applyBorder="1"/>
    <xf numFmtId="0" fontId="6" fillId="0" borderId="16" xfId="7" applyFont="1" applyBorder="1" applyAlignment="1">
      <alignment horizontal="left" wrapText="1"/>
    </xf>
    <xf numFmtId="8" fontId="6" fillId="0" borderId="16" xfId="7" applyNumberFormat="1" applyFont="1" applyBorder="1" applyAlignment="1">
      <alignment horizontal="left" wrapText="1"/>
    </xf>
    <xf numFmtId="8" fontId="6" fillId="0" borderId="57" xfId="7" applyNumberFormat="1" applyFont="1" applyBorder="1" applyAlignment="1">
      <alignment horizontal="left" wrapText="1"/>
    </xf>
    <xf numFmtId="8" fontId="6" fillId="0" borderId="15" xfId="7" applyNumberFormat="1" applyFont="1" applyBorder="1" applyAlignment="1">
      <alignment horizontal="left" wrapText="1"/>
    </xf>
    <xf numFmtId="166" fontId="6" fillId="0" borderId="16" xfId="7" applyNumberFormat="1" applyFont="1" applyBorder="1" applyAlignment="1">
      <alignment horizontal="left" wrapText="1"/>
    </xf>
    <xf numFmtId="0" fontId="6" fillId="0" borderId="16" xfId="7" applyFont="1" applyBorder="1" applyAlignment="1">
      <alignment horizontal="left"/>
    </xf>
    <xf numFmtId="166" fontId="6" fillId="0" borderId="16" xfId="7" applyNumberFormat="1" applyFont="1" applyBorder="1" applyAlignment="1">
      <alignment horizontal="left"/>
    </xf>
    <xf numFmtId="166" fontId="6" fillId="0" borderId="17" xfId="7" applyNumberFormat="1" applyFont="1" applyBorder="1" applyAlignment="1">
      <alignment horizontal="left"/>
    </xf>
    <xf numFmtId="164" fontId="6" fillId="0" borderId="15" xfId="7" applyNumberFormat="1" applyFont="1" applyBorder="1" applyAlignment="1">
      <alignment horizontal="left"/>
    </xf>
    <xf numFmtId="166" fontId="6" fillId="0" borderId="16" xfId="7" applyNumberFormat="1" applyFont="1" applyBorder="1"/>
    <xf numFmtId="166" fontId="6" fillId="0" borderId="17" xfId="7" applyNumberFormat="1" applyFont="1" applyBorder="1"/>
    <xf numFmtId="0" fontId="4" fillId="0" borderId="38" xfId="0" applyFont="1" applyBorder="1" applyAlignment="1">
      <alignment vertical="center" wrapText="1"/>
    </xf>
    <xf numFmtId="0" fontId="2" fillId="3" borderId="0" xfId="7" applyFont="1" applyFill="1" applyAlignment="1">
      <alignment vertical="top"/>
    </xf>
    <xf numFmtId="0" fontId="4" fillId="0" borderId="0" xfId="7" applyFont="1" applyAlignment="1">
      <alignment horizontal="center"/>
    </xf>
    <xf numFmtId="166" fontId="4" fillId="0" borderId="0" xfId="7" applyNumberFormat="1" applyFont="1" applyAlignment="1">
      <alignment horizontal="center"/>
    </xf>
    <xf numFmtId="0" fontId="2" fillId="2" borderId="6" xfId="7" applyFont="1" applyFill="1" applyBorder="1" applyAlignment="1">
      <alignment horizontal="center" vertical="center" wrapText="1"/>
    </xf>
    <xf numFmtId="0" fontId="2" fillId="19" borderId="4" xfId="7" applyFont="1" applyFill="1" applyBorder="1" applyAlignment="1">
      <alignment horizontal="center" vertical="center" wrapText="1"/>
    </xf>
    <xf numFmtId="0" fontId="2" fillId="19" borderId="6" xfId="7" applyFont="1" applyFill="1" applyBorder="1" applyAlignment="1">
      <alignment horizontal="center" vertical="center" wrapText="1"/>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6" fillId="0" borderId="22" xfId="7" applyFont="1" applyBorder="1" applyAlignment="1" applyProtection="1">
      <alignment horizontal="center" vertical="center"/>
      <protection locked="0"/>
    </xf>
    <xf numFmtId="0" fontId="6" fillId="0" borderId="10" xfId="7" applyFont="1" applyBorder="1" applyAlignment="1" applyProtection="1">
      <alignment horizontal="center" vertical="center"/>
      <protection locked="0"/>
    </xf>
    <xf numFmtId="0" fontId="6" fillId="3" borderId="0" xfId="7" applyFont="1" applyFill="1" applyAlignment="1">
      <alignment horizontal="center" vertical="center"/>
    </xf>
    <xf numFmtId="0" fontId="6" fillId="3" borderId="0" xfId="7" applyFont="1" applyFill="1" applyAlignment="1">
      <alignment horizontal="center" vertical="center" wrapText="1"/>
    </xf>
    <xf numFmtId="0" fontId="6" fillId="0" borderId="23" xfId="7" applyFont="1" applyBorder="1" applyAlignment="1" applyProtection="1">
      <alignment horizontal="center" vertical="center"/>
      <protection locked="0"/>
    </xf>
    <xf numFmtId="0" fontId="6" fillId="0" borderId="13" xfId="7" applyFont="1" applyBorder="1" applyAlignment="1" applyProtection="1">
      <alignment horizontal="center" vertical="center"/>
      <protection locked="0"/>
    </xf>
    <xf numFmtId="0" fontId="6" fillId="0" borderId="14" xfId="7" applyFont="1" applyBorder="1" applyAlignment="1">
      <alignment horizontal="center" vertical="center"/>
    </xf>
    <xf numFmtId="0" fontId="6" fillId="0" borderId="57" xfId="7" applyFont="1" applyBorder="1" applyAlignment="1" applyProtection="1">
      <alignment horizontal="center" vertical="center"/>
      <protection locked="0"/>
    </xf>
    <xf numFmtId="0" fontId="6" fillId="0" borderId="17" xfId="7" applyFont="1" applyBorder="1" applyAlignment="1" applyProtection="1">
      <alignment horizontal="center" vertical="center"/>
      <protection locked="0"/>
    </xf>
    <xf numFmtId="0" fontId="6" fillId="0" borderId="18" xfId="7" applyFont="1" applyBorder="1" applyAlignment="1">
      <alignment horizontal="center" vertical="center"/>
    </xf>
    <xf numFmtId="0" fontId="3" fillId="0" borderId="0" xfId="0" applyFont="1" applyAlignment="1">
      <alignment wrapText="1"/>
    </xf>
    <xf numFmtId="0" fontId="27" fillId="0" borderId="25" xfId="0" applyFont="1" applyBorder="1" applyAlignment="1">
      <alignment vertical="center" wrapText="1"/>
    </xf>
    <xf numFmtId="0" fontId="27" fillId="0" borderId="0" xfId="0" applyFont="1" applyAlignment="1">
      <alignment vertical="center" wrapText="1"/>
    </xf>
    <xf numFmtId="0" fontId="0" fillId="0" borderId="0" xfId="0" applyAlignment="1">
      <alignment vertical="center"/>
    </xf>
    <xf numFmtId="0" fontId="36" fillId="0" borderId="0" xfId="0" applyFont="1" applyAlignment="1">
      <alignment horizontal="left" vertical="center" indent="4"/>
    </xf>
    <xf numFmtId="0" fontId="34"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vertical="center" wrapText="1"/>
    </xf>
    <xf numFmtId="0" fontId="0" fillId="0" borderId="0" xfId="0" applyAlignment="1">
      <alignment wrapText="1"/>
    </xf>
    <xf numFmtId="0" fontId="0" fillId="0" borderId="0" xfId="0" applyAlignment="1">
      <alignment horizontal="left"/>
    </xf>
    <xf numFmtId="0" fontId="39"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40" fillId="0" borderId="0" xfId="0" applyFont="1" applyAlignment="1">
      <alignment horizontal="left" vertical="center"/>
    </xf>
    <xf numFmtId="0" fontId="33" fillId="0" borderId="0" xfId="0" applyFont="1" applyAlignment="1">
      <alignment horizontal="left" vertical="center"/>
    </xf>
    <xf numFmtId="0" fontId="37" fillId="0" borderId="23" xfId="0" applyFont="1" applyBorder="1" applyAlignment="1">
      <alignment horizontal="left" vertical="center" wrapText="1" indent="4"/>
    </xf>
    <xf numFmtId="0" fontId="37" fillId="0" borderId="9" xfId="0" applyFont="1" applyBorder="1" applyAlignment="1">
      <alignment horizontal="left" vertical="center" indent="4"/>
    </xf>
    <xf numFmtId="0" fontId="37" fillId="0" borderId="9" xfId="0" applyFont="1" applyBorder="1" applyAlignment="1">
      <alignment horizontal="left" vertical="center" wrapText="1"/>
    </xf>
    <xf numFmtId="0" fontId="37" fillId="0" borderId="36" xfId="0" applyFont="1" applyBorder="1" applyAlignment="1">
      <alignment horizontal="left" vertical="center" wrapText="1"/>
    </xf>
    <xf numFmtId="0" fontId="1" fillId="0" borderId="9" xfId="0" applyFont="1" applyBorder="1" applyAlignment="1">
      <alignment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9" fontId="1" fillId="4" borderId="9" xfId="0" applyNumberFormat="1" applyFont="1" applyFill="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0" borderId="23" xfId="0" applyFont="1" applyBorder="1" applyAlignment="1">
      <alignment vertical="center"/>
    </xf>
    <xf numFmtId="0" fontId="1" fillId="0" borderId="9" xfId="0" quotePrefix="1" applyFont="1" applyBorder="1" applyAlignment="1">
      <alignment horizontal="center" vertical="center"/>
    </xf>
    <xf numFmtId="0" fontId="43" fillId="0" borderId="0" xfId="0" applyFont="1" applyAlignment="1">
      <alignment vertical="center"/>
    </xf>
    <xf numFmtId="0" fontId="16" fillId="0" borderId="0" xfId="0" applyFont="1"/>
    <xf numFmtId="0" fontId="3" fillId="0" borderId="9" xfId="0" applyFont="1" applyBorder="1" applyAlignment="1">
      <alignment vertical="center"/>
    </xf>
    <xf numFmtId="0" fontId="15" fillId="0" borderId="9" xfId="0" applyFont="1" applyBorder="1" applyAlignment="1">
      <alignment vertical="center"/>
    </xf>
    <xf numFmtId="4" fontId="16" fillId="0" borderId="0" xfId="0" applyNumberFormat="1" applyFont="1"/>
    <xf numFmtId="49" fontId="0" fillId="0" borderId="0" xfId="0" applyNumberFormat="1" applyAlignment="1">
      <alignment horizontal="left"/>
    </xf>
    <xf numFmtId="4" fontId="0" fillId="0" borderId="0" xfId="0" applyNumberFormat="1" applyAlignment="1">
      <alignment horizontal="right"/>
    </xf>
    <xf numFmtId="49" fontId="0" fillId="0" borderId="0" xfId="0" applyNumberFormat="1"/>
    <xf numFmtId="0" fontId="6" fillId="0" borderId="9" xfId="7" applyFont="1" applyBorder="1" applyAlignment="1" applyProtection="1">
      <alignment horizontal="center" vertical="center" wrapText="1"/>
      <protection locked="0"/>
    </xf>
    <xf numFmtId="1" fontId="6" fillId="0" borderId="9" xfId="7" applyNumberFormat="1" applyFont="1" applyBorder="1" applyAlignment="1" applyProtection="1">
      <alignment horizontal="center" vertical="center" wrapText="1"/>
      <protection locked="0"/>
    </xf>
    <xf numFmtId="0" fontId="6" fillId="0" borderId="8" xfId="7" applyFont="1" applyBorder="1" applyAlignment="1" applyProtection="1">
      <alignment horizontal="center" vertical="center" wrapText="1"/>
      <protection locked="0"/>
    </xf>
    <xf numFmtId="168" fontId="6" fillId="0" borderId="0" xfId="7" applyNumberFormat="1" applyFont="1" applyAlignment="1">
      <alignment horizontal="center"/>
    </xf>
    <xf numFmtId="168" fontId="30" fillId="0" borderId="0" xfId="7" applyNumberFormat="1" applyFont="1" applyAlignment="1">
      <alignment horizontal="center"/>
    </xf>
    <xf numFmtId="0" fontId="2" fillId="2" borderId="62" xfId="7" applyFont="1" applyFill="1" applyBorder="1" applyAlignment="1">
      <alignment horizontal="center" vertical="center" wrapText="1"/>
    </xf>
    <xf numFmtId="0" fontId="2" fillId="2" borderId="63" xfId="7" applyFont="1" applyFill="1" applyBorder="1" applyAlignment="1">
      <alignment horizontal="center" vertical="center" wrapText="1"/>
    </xf>
    <xf numFmtId="0" fontId="2" fillId="2" borderId="64" xfId="7" applyFont="1" applyFill="1" applyBorder="1" applyAlignment="1">
      <alignment horizontal="center" vertical="center" wrapText="1"/>
    </xf>
    <xf numFmtId="168" fontId="2" fillId="2" borderId="64" xfId="7" applyNumberFormat="1" applyFont="1" applyFill="1" applyBorder="1" applyAlignment="1">
      <alignment horizontal="center" vertical="center" wrapText="1"/>
    </xf>
    <xf numFmtId="0" fontId="6" fillId="0" borderId="12" xfId="7" applyFont="1" applyBorder="1" applyAlignment="1" applyProtection="1">
      <alignment horizontal="center" vertical="center" wrapText="1"/>
      <protection locked="0"/>
    </xf>
    <xf numFmtId="1" fontId="6" fillId="0" borderId="16" xfId="7" applyNumberFormat="1" applyFont="1" applyBorder="1" applyAlignment="1" applyProtection="1">
      <alignment horizontal="center" vertical="center" wrapText="1"/>
      <protection locked="0"/>
    </xf>
    <xf numFmtId="0" fontId="1" fillId="0" borderId="16" xfId="0" applyFont="1" applyBorder="1" applyAlignment="1">
      <alignment horizontal="center" vertical="center" wrapText="1"/>
    </xf>
    <xf numFmtId="0" fontId="6" fillId="0" borderId="16"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wrapText="1"/>
      <protection locked="0"/>
    </xf>
    <xf numFmtId="167" fontId="6" fillId="0" borderId="9" xfId="7" applyNumberFormat="1" applyFont="1" applyBorder="1" applyAlignment="1" applyProtection="1">
      <alignment horizontal="center" vertical="center" wrapText="1"/>
      <protection locked="0"/>
    </xf>
    <xf numFmtId="168" fontId="6" fillId="0" borderId="9" xfId="2" applyNumberFormat="1" applyFont="1" applyFill="1" applyBorder="1" applyAlignment="1" applyProtection="1">
      <alignment horizontal="center" vertical="center" wrapText="1"/>
      <protection locked="0"/>
    </xf>
    <xf numFmtId="167" fontId="6" fillId="0" borderId="16" xfId="7" applyNumberFormat="1" applyFont="1" applyBorder="1" applyAlignment="1" applyProtection="1">
      <alignment horizontal="center" vertical="center" wrapText="1"/>
      <protection locked="0"/>
    </xf>
    <xf numFmtId="168" fontId="6" fillId="0" borderId="16" xfId="2" applyNumberFormat="1" applyFont="1" applyFill="1" applyBorder="1" applyAlignment="1" applyProtection="1">
      <alignment horizontal="center" vertical="center" wrapText="1"/>
      <protection locked="0"/>
    </xf>
    <xf numFmtId="168" fontId="6" fillId="0" borderId="13" xfId="7" applyNumberFormat="1" applyFont="1" applyBorder="1" applyAlignment="1">
      <alignment horizontal="center" vertical="center" wrapText="1"/>
    </xf>
    <xf numFmtId="168" fontId="6" fillId="0" borderId="17" xfId="7" applyNumberFormat="1" applyFont="1" applyBorder="1" applyAlignment="1">
      <alignment horizontal="center" vertical="center" wrapText="1"/>
    </xf>
    <xf numFmtId="0" fontId="25" fillId="2" borderId="0" xfId="7" applyFont="1" applyFill="1" applyAlignment="1">
      <alignment horizontal="left" vertical="center"/>
    </xf>
    <xf numFmtId="164" fontId="25" fillId="2" borderId="0" xfId="7" applyNumberFormat="1" applyFont="1" applyFill="1" applyAlignment="1">
      <alignment horizontal="left" vertical="center"/>
    </xf>
    <xf numFmtId="0" fontId="31" fillId="0" borderId="23" xfId="0" applyFont="1" applyBorder="1" applyAlignment="1">
      <alignment horizontal="left" vertical="center" wrapText="1"/>
    </xf>
    <xf numFmtId="0" fontId="31" fillId="0" borderId="30" xfId="0" applyFont="1" applyBorder="1" applyAlignment="1">
      <alignment horizontal="left" vertical="center" wrapText="1"/>
    </xf>
    <xf numFmtId="0" fontId="31" fillId="0" borderId="14" xfId="0" applyFont="1" applyBorder="1" applyAlignment="1">
      <alignment horizontal="left" vertical="center" wrapText="1"/>
    </xf>
    <xf numFmtId="0" fontId="2" fillId="2" borderId="1" xfId="7" applyFont="1" applyFill="1" applyBorder="1" applyAlignment="1">
      <alignment horizontal="left" vertical="center"/>
    </xf>
    <xf numFmtId="0" fontId="2" fillId="2" borderId="2" xfId="7" applyFont="1" applyFill="1" applyBorder="1" applyAlignment="1">
      <alignment horizontal="left" vertical="center"/>
    </xf>
    <xf numFmtId="0" fontId="2" fillId="2" borderId="3" xfId="7" applyFont="1" applyFill="1" applyBorder="1" applyAlignment="1">
      <alignment horizontal="left" vertical="center"/>
    </xf>
    <xf numFmtId="0" fontId="1" fillId="0" borderId="23" xfId="0" applyFont="1" applyBorder="1" applyAlignment="1">
      <alignment horizontal="left" vertical="center" wrapText="1"/>
    </xf>
    <xf numFmtId="0" fontId="1" fillId="0" borderId="14" xfId="0" applyFont="1" applyBorder="1" applyAlignment="1">
      <alignment horizontal="left" vertical="center" wrapText="1"/>
    </xf>
    <xf numFmtId="0" fontId="1" fillId="0" borderId="23" xfId="0" applyFont="1" applyBorder="1" applyAlignment="1">
      <alignment horizontal="center" vertical="center"/>
    </xf>
    <xf numFmtId="0" fontId="1" fillId="0" borderId="14" xfId="0" applyFont="1" applyBorder="1" applyAlignment="1">
      <alignment horizontal="center" vertical="center"/>
    </xf>
    <xf numFmtId="0" fontId="42" fillId="21" borderId="0" xfId="0" applyFont="1" applyFill="1" applyAlignment="1">
      <alignment horizontal="center" vertical="center"/>
    </xf>
    <xf numFmtId="0" fontId="1" fillId="22" borderId="9" xfId="0" applyFont="1" applyFill="1" applyBorder="1" applyAlignment="1">
      <alignment horizontal="center" vertical="center"/>
    </xf>
    <xf numFmtId="0" fontId="1" fillId="0" borderId="9" xfId="0" applyFont="1" applyBorder="1" applyAlignment="1">
      <alignment horizontal="center" vertical="center"/>
    </xf>
    <xf numFmtId="15" fontId="1" fillId="0" borderId="9" xfId="0" applyNumberFormat="1" applyFont="1" applyBorder="1" applyAlignment="1">
      <alignment horizontal="center" vertical="center"/>
    </xf>
    <xf numFmtId="0" fontId="16" fillId="0" borderId="0" xfId="0" applyFont="1" applyAlignment="1">
      <alignment horizontal="center"/>
    </xf>
    <xf numFmtId="0" fontId="16" fillId="0" borderId="0" xfId="0" applyFont="1"/>
    <xf numFmtId="0" fontId="36" fillId="0" borderId="0" xfId="0" applyFont="1" applyAlignment="1">
      <alignment horizontal="left" vertical="center" wrapText="1"/>
    </xf>
    <xf numFmtId="0" fontId="0" fillId="0" borderId="23"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20" borderId="9" xfId="0" applyFill="1" applyBorder="1" applyAlignment="1">
      <alignment horizontal="center" vertical="center"/>
    </xf>
    <xf numFmtId="0" fontId="0" fillId="3" borderId="23" xfId="0" applyFill="1" applyBorder="1" applyAlignment="1">
      <alignment horizontal="center" vertical="center"/>
    </xf>
    <xf numFmtId="0" fontId="0" fillId="3" borderId="14" xfId="0" applyFill="1" applyBorder="1" applyAlignment="1">
      <alignment horizontal="center" vertical="center"/>
    </xf>
    <xf numFmtId="0" fontId="2" fillId="16" borderId="19" xfId="7" applyFont="1" applyFill="1" applyBorder="1" applyAlignment="1">
      <alignment horizontal="left" vertical="center" wrapText="1"/>
    </xf>
    <xf numFmtId="0" fontId="2" fillId="16" borderId="20" xfId="7" applyFont="1" applyFill="1" applyBorder="1" applyAlignment="1">
      <alignment horizontal="left" vertical="center" wrapText="1"/>
    </xf>
    <xf numFmtId="0" fontId="2" fillId="16" borderId="21" xfId="7" applyFont="1" applyFill="1" applyBorder="1" applyAlignment="1">
      <alignment horizontal="left" vertical="center" wrapText="1"/>
    </xf>
    <xf numFmtId="0" fontId="2" fillId="17" borderId="19" xfId="7" applyFont="1" applyFill="1" applyBorder="1" applyAlignment="1">
      <alignment horizontal="left" vertical="center" wrapText="1"/>
    </xf>
    <xf numFmtId="0" fontId="2" fillId="17" borderId="20" xfId="7" applyFont="1" applyFill="1" applyBorder="1" applyAlignment="1">
      <alignment horizontal="left" vertical="center" wrapText="1"/>
    </xf>
    <xf numFmtId="0" fontId="2" fillId="17" borderId="21" xfId="7" applyFont="1" applyFill="1" applyBorder="1" applyAlignment="1">
      <alignment horizontal="left" vertical="center" wrapText="1"/>
    </xf>
    <xf numFmtId="0" fontId="2" fillId="18" borderId="1" xfId="7" applyFont="1" applyFill="1" applyBorder="1" applyAlignment="1">
      <alignment horizontal="left" vertical="center" wrapText="1"/>
    </xf>
    <xf numFmtId="0" fontId="2" fillId="18" borderId="2" xfId="7" applyFont="1" applyFill="1" applyBorder="1" applyAlignment="1">
      <alignment horizontal="left" vertical="center" wrapText="1"/>
    </xf>
    <xf numFmtId="0" fontId="2" fillId="18" borderId="3" xfId="7" applyFont="1" applyFill="1" applyBorder="1" applyAlignment="1">
      <alignment horizontal="left" vertical="center" wrapText="1"/>
    </xf>
    <xf numFmtId="0" fontId="2" fillId="2" borderId="19" xfId="7" applyFont="1" applyFill="1" applyBorder="1" applyAlignment="1">
      <alignment horizontal="left" vertical="center"/>
    </xf>
    <xf numFmtId="0" fontId="2" fillId="2" borderId="20" xfId="7" applyFont="1" applyFill="1" applyBorder="1" applyAlignment="1">
      <alignment horizontal="left" vertical="center"/>
    </xf>
    <xf numFmtId="0" fontId="2" fillId="2" borderId="21" xfId="7" applyFont="1" applyFill="1" applyBorder="1" applyAlignment="1">
      <alignment horizontal="left" vertical="center"/>
    </xf>
    <xf numFmtId="0" fontId="30" fillId="0" borderId="0" xfId="7" applyFont="1" applyAlignment="1">
      <alignment horizontal="center"/>
    </xf>
    <xf numFmtId="0" fontId="2" fillId="18" borderId="19" xfId="7" applyFont="1" applyFill="1" applyBorder="1" applyAlignment="1">
      <alignment horizontal="left" vertical="center" wrapText="1"/>
    </xf>
    <xf numFmtId="0" fontId="2" fillId="18" borderId="20" xfId="7" applyFont="1" applyFill="1" applyBorder="1" applyAlignment="1">
      <alignment horizontal="left" vertical="center" wrapText="1"/>
    </xf>
    <xf numFmtId="0" fontId="2" fillId="18" borderId="21" xfId="7" applyFont="1" applyFill="1" applyBorder="1" applyAlignment="1">
      <alignment horizontal="left" vertical="center" wrapText="1"/>
    </xf>
    <xf numFmtId="0" fontId="2" fillId="2" borderId="52" xfId="7" applyFont="1" applyFill="1" applyBorder="1" applyAlignment="1">
      <alignment horizontal="center" vertical="center"/>
    </xf>
    <xf numFmtId="0" fontId="2" fillId="2" borderId="53" xfId="7" applyFont="1" applyFill="1" applyBorder="1" applyAlignment="1">
      <alignment horizontal="center" vertical="center"/>
    </xf>
    <xf numFmtId="0" fontId="2" fillId="2" borderId="54" xfId="7" applyFont="1" applyFill="1" applyBorder="1" applyAlignment="1">
      <alignment horizontal="center" vertical="center"/>
    </xf>
    <xf numFmtId="0" fontId="2" fillId="19" borderId="62" xfId="7" applyFont="1" applyFill="1" applyBorder="1" applyAlignment="1">
      <alignment horizontal="center" vertical="center"/>
    </xf>
    <xf numFmtId="0" fontId="2" fillId="19" borderId="63" xfId="7" applyFont="1" applyFill="1" applyBorder="1" applyAlignment="1">
      <alignment horizontal="center" vertical="center"/>
    </xf>
    <xf numFmtId="0" fontId="2" fillId="19" borderId="64" xfId="7" applyFont="1" applyFill="1" applyBorder="1" applyAlignment="1">
      <alignment horizontal="center" vertical="center"/>
    </xf>
    <xf numFmtId="0" fontId="2" fillId="19" borderId="65" xfId="7" applyFont="1" applyFill="1" applyBorder="1" applyAlignment="1">
      <alignment horizontal="center" vertical="center"/>
    </xf>
    <xf numFmtId="0" fontId="2" fillId="19" borderId="19" xfId="7" applyFont="1" applyFill="1" applyBorder="1" applyAlignment="1">
      <alignment horizontal="left" vertical="center" wrapText="1"/>
    </xf>
    <xf numFmtId="0" fontId="2" fillId="19" borderId="20" xfId="7" applyFont="1" applyFill="1" applyBorder="1" applyAlignment="1">
      <alignment horizontal="left" vertical="center" wrapText="1"/>
    </xf>
    <xf numFmtId="0" fontId="2" fillId="19" borderId="21" xfId="7" applyFont="1" applyFill="1" applyBorder="1" applyAlignment="1">
      <alignment horizontal="left" vertical="center" wrapText="1"/>
    </xf>
    <xf numFmtId="0" fontId="33" fillId="0" borderId="9" xfId="7" applyFont="1" applyBorder="1" applyAlignment="1">
      <alignment horizontal="center" vertical="center" wrapText="1"/>
    </xf>
    <xf numFmtId="0" fontId="2" fillId="2" borderId="19" xfId="7" applyFont="1" applyFill="1" applyBorder="1" applyAlignment="1">
      <alignment horizontal="center" vertical="center"/>
    </xf>
    <xf numFmtId="0" fontId="2" fillId="2" borderId="21" xfId="7" applyFont="1" applyFill="1" applyBorder="1" applyAlignment="1">
      <alignment horizontal="center" vertical="center"/>
    </xf>
    <xf numFmtId="0" fontId="2" fillId="19" borderId="19" xfId="7" applyFont="1" applyFill="1" applyBorder="1" applyAlignment="1">
      <alignment horizontal="center" vertical="center"/>
    </xf>
    <xf numFmtId="0" fontId="2" fillId="19" borderId="21" xfId="7" applyFont="1" applyFill="1" applyBorder="1" applyAlignment="1">
      <alignment horizontal="center" vertical="center"/>
    </xf>
    <xf numFmtId="0" fontId="21" fillId="8" borderId="48" xfId="0" applyFont="1" applyFill="1" applyBorder="1" applyAlignment="1">
      <alignment horizontal="center" vertical="center" textRotation="90" wrapText="1" readingOrder="1"/>
    </xf>
    <xf numFmtId="0" fontId="21" fillId="8" borderId="50" xfId="0" applyFont="1" applyFill="1" applyBorder="1" applyAlignment="1">
      <alignment horizontal="center" vertical="center" textRotation="90" wrapText="1" readingOrder="1"/>
    </xf>
    <xf numFmtId="0" fontId="21" fillId="8" borderId="51" xfId="0" applyFont="1" applyFill="1" applyBorder="1" applyAlignment="1">
      <alignment horizontal="center" vertical="center" textRotation="90" wrapText="1" readingOrder="1"/>
    </xf>
    <xf numFmtId="0" fontId="17" fillId="0" borderId="9" xfId="0" applyFont="1" applyBorder="1" applyAlignment="1">
      <alignment horizontal="left"/>
    </xf>
    <xf numFmtId="0" fontId="17" fillId="0" borderId="36" xfId="0" applyFont="1" applyBorder="1" applyAlignment="1">
      <alignment horizontal="left"/>
    </xf>
    <xf numFmtId="0" fontId="21" fillId="8" borderId="40" xfId="0" applyFont="1" applyFill="1" applyBorder="1" applyAlignment="1">
      <alignment horizontal="center" vertical="center" wrapText="1" readingOrder="1"/>
    </xf>
    <xf numFmtId="0" fontId="21" fillId="8" borderId="41" xfId="0" applyFont="1" applyFill="1" applyBorder="1" applyAlignment="1">
      <alignment horizontal="center" vertical="center" wrapText="1" readingOrder="1"/>
    </xf>
    <xf numFmtId="0" fontId="21" fillId="8" borderId="42" xfId="0" applyFont="1" applyFill="1" applyBorder="1" applyAlignment="1">
      <alignment horizontal="center" vertical="center" wrapText="1" readingOrder="1"/>
    </xf>
    <xf numFmtId="0" fontId="21" fillId="8" borderId="46" xfId="0" applyFont="1" applyFill="1" applyBorder="1" applyAlignment="1">
      <alignment horizontal="center" vertical="center" textRotation="90" wrapText="1" readingOrder="1"/>
    </xf>
    <xf numFmtId="0" fontId="21" fillId="8" borderId="47" xfId="0" applyFont="1" applyFill="1" applyBorder="1" applyAlignment="1">
      <alignment horizontal="center" vertical="center" textRotation="90" wrapText="1" readingOrder="1"/>
    </xf>
    <xf numFmtId="0" fontId="21" fillId="8" borderId="49" xfId="0" applyFont="1" applyFill="1" applyBorder="1" applyAlignment="1">
      <alignment horizontal="center" vertical="center" textRotation="90" wrapText="1" readingOrder="1"/>
    </xf>
    <xf numFmtId="0" fontId="14" fillId="9" borderId="46" xfId="0" applyFont="1" applyFill="1" applyBorder="1" applyAlignment="1">
      <alignment horizontal="center" vertical="center" wrapText="1" readingOrder="1"/>
    </xf>
    <xf numFmtId="0" fontId="14" fillId="9" borderId="47" xfId="0" applyFont="1" applyFill="1" applyBorder="1" applyAlignment="1">
      <alignment horizontal="center" vertical="center" wrapText="1" readingOrder="1"/>
    </xf>
    <xf numFmtId="0" fontId="21" fillId="8" borderId="59" xfId="0" applyFont="1" applyFill="1" applyBorder="1" applyAlignment="1">
      <alignment horizontal="center" vertical="center" textRotation="90" wrapText="1" readingOrder="1"/>
    </xf>
    <xf numFmtId="0" fontId="13" fillId="10" borderId="46" xfId="0" applyFont="1" applyFill="1" applyBorder="1" applyAlignment="1">
      <alignment horizontal="left" vertical="top" wrapText="1" readingOrder="1"/>
    </xf>
    <xf numFmtId="0" fontId="13" fillId="10" borderId="47" xfId="0" applyFont="1" applyFill="1" applyBorder="1" applyAlignment="1">
      <alignment horizontal="left" vertical="top" wrapText="1" readingOrder="1"/>
    </xf>
    <xf numFmtId="0" fontId="13" fillId="10" borderId="49" xfId="0" applyFont="1" applyFill="1" applyBorder="1" applyAlignment="1">
      <alignment horizontal="left" vertical="top" wrapText="1" readingOrder="1"/>
    </xf>
    <xf numFmtId="0" fontId="11" fillId="9" borderId="46" xfId="0" applyFont="1" applyFill="1" applyBorder="1" applyAlignment="1">
      <alignment horizontal="center" vertical="center" wrapText="1" readingOrder="1"/>
    </xf>
    <xf numFmtId="0" fontId="11" fillId="9" borderId="47" xfId="0" applyFont="1" applyFill="1" applyBorder="1" applyAlignment="1">
      <alignment horizontal="center" vertical="center" wrapText="1" readingOrder="1"/>
    </xf>
    <xf numFmtId="0" fontId="11" fillId="9" borderId="49" xfId="0" applyFont="1" applyFill="1" applyBorder="1" applyAlignment="1">
      <alignment horizontal="center" vertical="center" wrapText="1" readingOrder="1"/>
    </xf>
    <xf numFmtId="0" fontId="3" fillId="0" borderId="9"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62" xfId="0" applyFont="1" applyBorder="1" applyAlignment="1">
      <alignment horizontal="center" vertical="center"/>
    </xf>
    <xf numFmtId="0" fontId="3" fillId="0" borderId="66" xfId="0" applyFont="1" applyBorder="1" applyAlignment="1">
      <alignment horizontal="center" vertical="center"/>
    </xf>
    <xf numFmtId="0" fontId="3" fillId="0" borderId="58" xfId="0" applyFont="1" applyBorder="1" applyAlignment="1">
      <alignment horizontal="center" vertical="center"/>
    </xf>
    <xf numFmtId="0" fontId="26" fillId="0" borderId="34" xfId="0" applyFont="1" applyBorder="1" applyAlignment="1">
      <alignment horizontal="center" vertical="center" wrapText="1"/>
    </xf>
    <xf numFmtId="0" fontId="15" fillId="0" borderId="9" xfId="0" applyFont="1" applyBorder="1" applyAlignment="1">
      <alignment horizontal="center" vertical="center"/>
    </xf>
  </cellXfs>
  <cellStyles count="10">
    <cellStyle name="Currency 2" xfId="2" xr:uid="{00000000-0005-0000-0000-000000000000}"/>
    <cellStyle name="Currency 2 4" xfId="4" xr:uid="{00000000-0005-0000-0000-000001000000}"/>
    <cellStyle name="Normal" xfId="0" builtinId="0"/>
    <cellStyle name="Normal 11" xfId="5" xr:uid="{00000000-0005-0000-0000-000004000000}"/>
    <cellStyle name="Normal 2" xfId="1" xr:uid="{00000000-0005-0000-0000-000005000000}"/>
    <cellStyle name="Normal 3" xfId="6" xr:uid="{00000000-0005-0000-0000-000006000000}"/>
    <cellStyle name="Normal 3 2" xfId="7" xr:uid="{9849A3E2-0134-4A12-A193-6FDA13E24748}"/>
    <cellStyle name="Normal 4" xfId="3" xr:uid="{00000000-0005-0000-0000-000007000000}"/>
    <cellStyle name="Normal 5" xfId="9" xr:uid="{EDEA54D9-66EA-4033-A68E-3D576F41421F}"/>
    <cellStyle name="Normal_Tytex" xfId="8" xr:uid="{44145ABE-7E19-4143-959A-DC40736E7CB6}"/>
  </cellStyles>
  <dxfs count="6">
    <dxf>
      <font>
        <color rgb="FF9C0006"/>
      </font>
      <fill>
        <patternFill>
          <bgColor rgb="FFFFC7CE"/>
        </patternFill>
      </fill>
    </dxf>
    <dxf>
      <font>
        <color rgb="FF9C0006"/>
      </font>
      <fill>
        <patternFill>
          <bgColor rgb="FFFFC7CE"/>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colors>
    <mruColors>
      <color rgb="FFFFFF66"/>
      <color rgb="FFFFFF99"/>
      <color rgb="FF005EB8"/>
      <color rgb="FFF7BBE7"/>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0</xdr:row>
      <xdr:rowOff>0</xdr:rowOff>
    </xdr:from>
    <xdr:to>
      <xdr:col>1</xdr:col>
      <xdr:colOff>588297</xdr:colOff>
      <xdr:row>4</xdr:row>
      <xdr:rowOff>101981</xdr:rowOff>
    </xdr:to>
    <xdr:pic>
      <xdr:nvPicPr>
        <xdr:cNvPr id="2" name="Picture 1">
          <a:extLst>
            <a:ext uri="{FF2B5EF4-FFF2-40B4-BE49-F238E27FC236}">
              <a16:creationId xmlns:a16="http://schemas.microsoft.com/office/drawing/2014/main" id="{7501913F-F795-488F-A67F-5D7895986B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22" y="0"/>
          <a:ext cx="2214350" cy="1381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11918950</xdr:colOff>
      <xdr:row>1</xdr:row>
      <xdr:rowOff>50800</xdr:rowOff>
    </xdr:from>
    <xdr:to>
      <xdr:col>2</xdr:col>
      <xdr:colOff>533014</xdr:colOff>
      <xdr:row>4</xdr:row>
      <xdr:rowOff>127997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918950" y="50800"/>
          <a:ext cx="1510914" cy="6994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103414</xdr:colOff>
          <xdr:row>28</xdr:row>
          <xdr:rowOff>27214</xdr:rowOff>
        </xdr:from>
        <xdr:to>
          <xdr:col>3</xdr:col>
          <xdr:colOff>179614</xdr:colOff>
          <xdr:row>28</xdr:row>
          <xdr:rowOff>342900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28</xdr:row>
          <xdr:rowOff>326571</xdr:rowOff>
        </xdr:from>
        <xdr:to>
          <xdr:col>2</xdr:col>
          <xdr:colOff>533400</xdr:colOff>
          <xdr:row>30</xdr:row>
          <xdr:rowOff>48986</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29</xdr:row>
          <xdr:rowOff>136071</xdr:rowOff>
        </xdr:from>
        <xdr:to>
          <xdr:col>2</xdr:col>
          <xdr:colOff>593271</xdr:colOff>
          <xdr:row>31</xdr:row>
          <xdr:rowOff>59871</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30</xdr:row>
          <xdr:rowOff>141514</xdr:rowOff>
        </xdr:from>
        <xdr:to>
          <xdr:col>2</xdr:col>
          <xdr:colOff>593271</xdr:colOff>
          <xdr:row>32</xdr:row>
          <xdr:rowOff>65314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31</xdr:row>
          <xdr:rowOff>141514</xdr:rowOff>
        </xdr:from>
        <xdr:to>
          <xdr:col>2</xdr:col>
          <xdr:colOff>593271</xdr:colOff>
          <xdr:row>33</xdr:row>
          <xdr:rowOff>65314</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32</xdr:row>
          <xdr:rowOff>141514</xdr:rowOff>
        </xdr:from>
        <xdr:to>
          <xdr:col>2</xdr:col>
          <xdr:colOff>582386</xdr:colOff>
          <xdr:row>34</xdr:row>
          <xdr:rowOff>65314</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33</xdr:row>
          <xdr:rowOff>136071</xdr:rowOff>
        </xdr:from>
        <xdr:to>
          <xdr:col>2</xdr:col>
          <xdr:colOff>582386</xdr:colOff>
          <xdr:row>35</xdr:row>
          <xdr:rowOff>59871</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34</xdr:row>
          <xdr:rowOff>136071</xdr:rowOff>
        </xdr:from>
        <xdr:to>
          <xdr:col>2</xdr:col>
          <xdr:colOff>582386</xdr:colOff>
          <xdr:row>36</xdr:row>
          <xdr:rowOff>59871</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35</xdr:row>
          <xdr:rowOff>141514</xdr:rowOff>
        </xdr:from>
        <xdr:to>
          <xdr:col>2</xdr:col>
          <xdr:colOff>582386</xdr:colOff>
          <xdr:row>37</xdr:row>
          <xdr:rowOff>65314</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97971</xdr:colOff>
          <xdr:row>40</xdr:row>
          <xdr:rowOff>136071</xdr:rowOff>
        </xdr:from>
        <xdr:to>
          <xdr:col>2</xdr:col>
          <xdr:colOff>593271</xdr:colOff>
          <xdr:row>42</xdr:row>
          <xdr:rowOff>59871</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41</xdr:row>
          <xdr:rowOff>141514</xdr:rowOff>
        </xdr:from>
        <xdr:to>
          <xdr:col>2</xdr:col>
          <xdr:colOff>582386</xdr:colOff>
          <xdr:row>43</xdr:row>
          <xdr:rowOff>65314</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42</xdr:row>
          <xdr:rowOff>141514</xdr:rowOff>
        </xdr:from>
        <xdr:to>
          <xdr:col>2</xdr:col>
          <xdr:colOff>582386</xdr:colOff>
          <xdr:row>44</xdr:row>
          <xdr:rowOff>65314</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43</xdr:row>
          <xdr:rowOff>141514</xdr:rowOff>
        </xdr:from>
        <xdr:to>
          <xdr:col>2</xdr:col>
          <xdr:colOff>582386</xdr:colOff>
          <xdr:row>45</xdr:row>
          <xdr:rowOff>65314</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44</xdr:row>
          <xdr:rowOff>141514</xdr:rowOff>
        </xdr:from>
        <xdr:to>
          <xdr:col>2</xdr:col>
          <xdr:colOff>582386</xdr:colOff>
          <xdr:row>46</xdr:row>
          <xdr:rowOff>65314</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45</xdr:row>
          <xdr:rowOff>141514</xdr:rowOff>
        </xdr:from>
        <xdr:to>
          <xdr:col>2</xdr:col>
          <xdr:colOff>582386</xdr:colOff>
          <xdr:row>47</xdr:row>
          <xdr:rowOff>65314</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46</xdr:row>
          <xdr:rowOff>141514</xdr:rowOff>
        </xdr:from>
        <xdr:to>
          <xdr:col>2</xdr:col>
          <xdr:colOff>582386</xdr:colOff>
          <xdr:row>48</xdr:row>
          <xdr:rowOff>65314</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47</xdr:row>
          <xdr:rowOff>141514</xdr:rowOff>
        </xdr:from>
        <xdr:to>
          <xdr:col>2</xdr:col>
          <xdr:colOff>582386</xdr:colOff>
          <xdr:row>49</xdr:row>
          <xdr:rowOff>65314</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xdr:twoCellAnchor editAs="oneCell">
    <xdr:from>
      <xdr:col>0</xdr:col>
      <xdr:colOff>57150</xdr:colOff>
      <xdr:row>15</xdr:row>
      <xdr:rowOff>88900</xdr:rowOff>
    </xdr:from>
    <xdr:to>
      <xdr:col>0</xdr:col>
      <xdr:colOff>9876198</xdr:colOff>
      <xdr:row>22</xdr:row>
      <xdr:rowOff>34760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57150" y="2990850"/>
          <a:ext cx="9819048" cy="13238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87086</xdr:colOff>
          <xdr:row>39</xdr:row>
          <xdr:rowOff>141514</xdr:rowOff>
        </xdr:from>
        <xdr:to>
          <xdr:col>2</xdr:col>
          <xdr:colOff>582386</xdr:colOff>
          <xdr:row>41</xdr:row>
          <xdr:rowOff>65314</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xdr:colOff>
      <xdr:row>15</xdr:row>
      <xdr:rowOff>50800</xdr:rowOff>
    </xdr:from>
    <xdr:to>
      <xdr:col>0</xdr:col>
      <xdr:colOff>6591300</xdr:colOff>
      <xdr:row>22</xdr:row>
      <xdr:rowOff>5517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3289300"/>
          <a:ext cx="6591299" cy="13326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87086</xdr:colOff>
          <xdr:row>27</xdr:row>
          <xdr:rowOff>141514</xdr:rowOff>
        </xdr:from>
        <xdr:to>
          <xdr:col>3</xdr:col>
          <xdr:colOff>59871</xdr:colOff>
          <xdr:row>29</xdr:row>
          <xdr:rowOff>65314</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29</xdr:row>
          <xdr:rowOff>141514</xdr:rowOff>
        </xdr:from>
        <xdr:to>
          <xdr:col>3</xdr:col>
          <xdr:colOff>59871</xdr:colOff>
          <xdr:row>31</xdr:row>
          <xdr:rowOff>65314</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30</xdr:row>
          <xdr:rowOff>141514</xdr:rowOff>
        </xdr:from>
        <xdr:to>
          <xdr:col>3</xdr:col>
          <xdr:colOff>59871</xdr:colOff>
          <xdr:row>32</xdr:row>
          <xdr:rowOff>65314</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34</xdr:row>
          <xdr:rowOff>141514</xdr:rowOff>
        </xdr:from>
        <xdr:to>
          <xdr:col>3</xdr:col>
          <xdr:colOff>59871</xdr:colOff>
          <xdr:row>36</xdr:row>
          <xdr:rowOff>65314</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35</xdr:row>
          <xdr:rowOff>141514</xdr:rowOff>
        </xdr:from>
        <xdr:to>
          <xdr:col>3</xdr:col>
          <xdr:colOff>59871</xdr:colOff>
          <xdr:row>37</xdr:row>
          <xdr:rowOff>65314</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36</xdr:row>
          <xdr:rowOff>141514</xdr:rowOff>
        </xdr:from>
        <xdr:to>
          <xdr:col>3</xdr:col>
          <xdr:colOff>59871</xdr:colOff>
          <xdr:row>38</xdr:row>
          <xdr:rowOff>65314</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37</xdr:row>
          <xdr:rowOff>141514</xdr:rowOff>
        </xdr:from>
        <xdr:to>
          <xdr:col>3</xdr:col>
          <xdr:colOff>59871</xdr:colOff>
          <xdr:row>39</xdr:row>
          <xdr:rowOff>65314</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38</xdr:row>
          <xdr:rowOff>141514</xdr:rowOff>
        </xdr:from>
        <xdr:to>
          <xdr:col>3</xdr:col>
          <xdr:colOff>59871</xdr:colOff>
          <xdr:row>40</xdr:row>
          <xdr:rowOff>65314</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39</xdr:row>
          <xdr:rowOff>141514</xdr:rowOff>
        </xdr:from>
        <xdr:to>
          <xdr:col>3</xdr:col>
          <xdr:colOff>59871</xdr:colOff>
          <xdr:row>41</xdr:row>
          <xdr:rowOff>65314</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28</xdr:row>
          <xdr:rowOff>141514</xdr:rowOff>
        </xdr:from>
        <xdr:to>
          <xdr:col>3</xdr:col>
          <xdr:colOff>59871</xdr:colOff>
          <xdr:row>30</xdr:row>
          <xdr:rowOff>65314</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87086</xdr:colOff>
          <xdr:row>29</xdr:row>
          <xdr:rowOff>141514</xdr:rowOff>
        </xdr:from>
        <xdr:to>
          <xdr:col>3</xdr:col>
          <xdr:colOff>59871</xdr:colOff>
          <xdr:row>31</xdr:row>
          <xdr:rowOff>65314</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826421</xdr:colOff>
      <xdr:row>4</xdr:row>
      <xdr:rowOff>124206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8971" cy="13942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829596</xdr:colOff>
      <xdr:row>4</xdr:row>
      <xdr:rowOff>121031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82146" cy="13910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826421</xdr:colOff>
      <xdr:row>4</xdr:row>
      <xdr:rowOff>124206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8971" cy="13942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470647</xdr:rowOff>
    </xdr:from>
    <xdr:to>
      <xdr:col>7</xdr:col>
      <xdr:colOff>469246</xdr:colOff>
      <xdr:row>16</xdr:row>
      <xdr:rowOff>78441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470647"/>
          <a:ext cx="10364040" cy="29471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son Shirtcliffe" id="{3A15DD31-9625-4EA1-BDCC-CAF3F4B3B5FF}" userId="S::Jason.Shirtcliffe@supplychain.nhs.uk::7e66bc6a-478d-496b-82a8-e226579ea18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1" dT="2022-12-13T16:55:08.66" personId="{3A15DD31-9625-4EA1-BDCC-CAF3F4B3B5FF}" id="{21EBF753-F76E-4144-97A4-79E4DC573E60}">
    <text>Not sure of this is required or if we only want to communicate &gt;£300k?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1BE6-A07B-4E4B-B685-0962BA23DAF7}">
  <sheetPr codeName="Sheet1"/>
  <dimension ref="A4:B83"/>
  <sheetViews>
    <sheetView topLeftCell="A42" workbookViewId="0">
      <selection activeCell="A84" sqref="A84"/>
    </sheetView>
  </sheetViews>
  <sheetFormatPr defaultRowHeight="14.6"/>
  <cols>
    <col min="1" max="1" width="66.84375" customWidth="1"/>
    <col min="2" max="2" width="66.53515625" bestFit="1" customWidth="1"/>
    <col min="3" max="3" width="13.84375" customWidth="1"/>
  </cols>
  <sheetData>
    <row r="4" spans="1:2">
      <c r="A4" s="2" t="s">
        <v>0</v>
      </c>
    </row>
    <row r="5" spans="1:2">
      <c r="A5" t="s">
        <v>1</v>
      </c>
      <c r="B5" t="s">
        <v>2</v>
      </c>
    </row>
    <row r="6" spans="1:2">
      <c r="A6" t="s">
        <v>3</v>
      </c>
      <c r="B6" t="s">
        <v>4</v>
      </c>
    </row>
    <row r="7" spans="1:2">
      <c r="A7" t="s">
        <v>5</v>
      </c>
    </row>
    <row r="8" spans="1:2">
      <c r="A8" s="4"/>
    </row>
    <row r="9" spans="1:2">
      <c r="A9" s="2" t="s">
        <v>6</v>
      </c>
    </row>
    <row r="10" spans="1:2">
      <c r="A10" s="7" t="s">
        <v>7</v>
      </c>
    </row>
    <row r="11" spans="1:2" s="3" customFormat="1">
      <c r="A11" s="7" t="s">
        <v>8</v>
      </c>
      <c r="B11" t="s">
        <v>9</v>
      </c>
    </row>
    <row r="12" spans="1:2" s="3" customFormat="1" ht="28.75">
      <c r="A12" s="9" t="s">
        <v>10</v>
      </c>
      <c r="B12"/>
    </row>
    <row r="13" spans="1:2">
      <c r="A13" s="7" t="s">
        <v>11</v>
      </c>
    </row>
    <row r="14" spans="1:2">
      <c r="A14" s="5"/>
    </row>
    <row r="15" spans="1:2">
      <c r="A15" s="2" t="s">
        <v>12</v>
      </c>
    </row>
    <row r="16" spans="1:2">
      <c r="A16" t="s">
        <v>13</v>
      </c>
      <c r="B16" t="s">
        <v>14</v>
      </c>
    </row>
    <row r="17" spans="1:1">
      <c r="A17" t="s">
        <v>15</v>
      </c>
    </row>
    <row r="18" spans="1:1">
      <c r="A18" s="6"/>
    </row>
    <row r="21" spans="1:1">
      <c r="A21" t="s">
        <v>16</v>
      </c>
    </row>
    <row r="23" spans="1:1">
      <c r="A23" t="s">
        <v>17</v>
      </c>
    </row>
    <row r="24" spans="1:1">
      <c r="A24" t="s">
        <v>18</v>
      </c>
    </row>
    <row r="25" spans="1:1">
      <c r="A25" s="7" t="s">
        <v>19</v>
      </c>
    </row>
    <row r="26" spans="1:1">
      <c r="A26" s="7" t="s">
        <v>20</v>
      </c>
    </row>
    <row r="27" spans="1:1">
      <c r="A27" s="7" t="s">
        <v>21</v>
      </c>
    </row>
    <row r="28" spans="1:1">
      <c r="A28" s="7"/>
    </row>
    <row r="29" spans="1:1">
      <c r="A29" s="7"/>
    </row>
    <row r="30" spans="1:1">
      <c r="A30" s="8" t="s">
        <v>22</v>
      </c>
    </row>
    <row r="31" spans="1:1">
      <c r="A31" s="7"/>
    </row>
    <row r="34" spans="1:1">
      <c r="A34" s="264" t="s">
        <v>23</v>
      </c>
    </row>
    <row r="35" spans="1:1">
      <c r="A35" s="264" t="s">
        <v>24</v>
      </c>
    </row>
    <row r="36" spans="1:1">
      <c r="A36" s="264" t="s">
        <v>25</v>
      </c>
    </row>
    <row r="37" spans="1:1">
      <c r="A37" s="264" t="s">
        <v>26</v>
      </c>
    </row>
    <row r="38" spans="1:1">
      <c r="A38" s="264" t="s">
        <v>27</v>
      </c>
    </row>
    <row r="39" spans="1:1">
      <c r="A39" s="264" t="s">
        <v>28</v>
      </c>
    </row>
    <row r="40" spans="1:1">
      <c r="A40" t="s">
        <v>29</v>
      </c>
    </row>
    <row r="41" spans="1:1">
      <c r="A41" t="s">
        <v>30</v>
      </c>
    </row>
    <row r="44" spans="1:1">
      <c r="A44" s="265" t="s">
        <v>31</v>
      </c>
    </row>
    <row r="45" spans="1:1">
      <c r="A45" s="266" t="s">
        <v>32</v>
      </c>
    </row>
    <row r="46" spans="1:1">
      <c r="A46" s="266" t="s">
        <v>33</v>
      </c>
    </row>
    <row r="47" spans="1:1">
      <c r="A47" s="266" t="s">
        <v>34</v>
      </c>
    </row>
    <row r="52" spans="1:1">
      <c r="A52" s="267" t="s">
        <v>35</v>
      </c>
    </row>
    <row r="53" spans="1:1">
      <c r="A53" s="267" t="s">
        <v>36</v>
      </c>
    </row>
    <row r="54" spans="1:1">
      <c r="A54" s="267" t="s">
        <v>37</v>
      </c>
    </row>
    <row r="55" spans="1:1">
      <c r="A55" s="267" t="s">
        <v>38</v>
      </c>
    </row>
    <row r="56" spans="1:1">
      <c r="A56" s="267" t="s">
        <v>39</v>
      </c>
    </row>
    <row r="57" spans="1:1">
      <c r="A57" s="267" t="s">
        <v>40</v>
      </c>
    </row>
    <row r="63" spans="1:1">
      <c r="A63" t="s">
        <v>41</v>
      </c>
    </row>
    <row r="64" spans="1:1">
      <c r="A64" t="s">
        <v>42</v>
      </c>
    </row>
    <row r="71" spans="1:1">
      <c r="A71" t="s">
        <v>258</v>
      </c>
    </row>
    <row r="72" spans="1:1">
      <c r="A72" t="s">
        <v>256</v>
      </c>
    </row>
    <row r="73" spans="1:1">
      <c r="A73" t="s">
        <v>82</v>
      </c>
    </row>
    <row r="74" spans="1:1">
      <c r="A74" t="s">
        <v>259</v>
      </c>
    </row>
    <row r="77" spans="1:1">
      <c r="A77" t="s">
        <v>225</v>
      </c>
    </row>
    <row r="78" spans="1:1">
      <c r="A78" t="s">
        <v>260</v>
      </c>
    </row>
    <row r="79" spans="1:1">
      <c r="A79" t="s">
        <v>261</v>
      </c>
    </row>
    <row r="80" spans="1:1">
      <c r="A80" t="s">
        <v>82</v>
      </c>
    </row>
    <row r="81" spans="1:1">
      <c r="A81" t="s">
        <v>81</v>
      </c>
    </row>
    <row r="82" spans="1:1">
      <c r="A82" t="s">
        <v>257</v>
      </c>
    </row>
    <row r="83" spans="1:1">
      <c r="A83" t="s">
        <v>262</v>
      </c>
    </row>
  </sheetData>
  <protectedRanges>
    <protectedRange algorithmName="SHA-512" hashValue="QsJgRM5SKnz+wAddQA9ZDp7zaGx+AnV6EvSQ/Rv9lUchj56g3z6AoY6ZP5upS3xYe6Fnn/VkPX8nvnT15n/XFA==" saltValue="VIe/Diu14/+ttAOrKJKbiw==" spinCount="100000" sqref="A10:A13 A25:A29" name="Range1_6"/>
    <protectedRange algorithmName="SHA-512" hashValue="QsJgRM5SKnz+wAddQA9ZDp7zaGx+AnV6EvSQ/Rv9lUchj56g3z6AoY6ZP5upS3xYe6Fnn/VkPX8nvnT15n/XFA==" saltValue="VIe/Diu14/+ttAOrKJKbiw==" spinCount="100000" sqref="A30:A31" name="Range1_6_1"/>
  </protectedRanges>
  <pageMargins left="0.7" right="0.7" top="0.75" bottom="0.75" header="0.3" footer="0.3"/>
  <pageSetup paperSize="9" orientation="portrait" r:id="rId1"/>
  <headerFooter>
    <oddHeader>&amp;L&amp;"Aptos"&amp;10&amp;K000000 OFFICIAL - SENSITIVE - RECIPIENTS ONLY - COMMERCIAL&amp;1#_x000D_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B345-9680-42D6-A275-2FE5B0BFFB90}">
  <sheetPr codeName="Sheet11">
    <pageSetUpPr fitToPage="1"/>
  </sheetPr>
  <dimension ref="A5:BM107"/>
  <sheetViews>
    <sheetView showGridLines="0" zoomScale="80" zoomScaleNormal="80" workbookViewId="0">
      <selection activeCell="D20" sqref="D20"/>
    </sheetView>
  </sheetViews>
  <sheetFormatPr defaultColWidth="8.84375" defaultRowHeight="25.4" customHeight="1"/>
  <cols>
    <col min="1" max="2" width="19.3828125" style="72" customWidth="1"/>
    <col min="3" max="3" width="46.3046875" style="72" customWidth="1"/>
    <col min="4" max="4" width="79.3046875" style="72" customWidth="1"/>
    <col min="5" max="5" width="16.3046875" style="72" bestFit="1" customWidth="1"/>
    <col min="6" max="6" width="18" style="72" bestFit="1" customWidth="1"/>
    <col min="7" max="7" width="18" style="72" customWidth="1"/>
    <col min="8" max="11" width="12.84375" style="72" customWidth="1"/>
    <col min="12" max="12" width="9.15234375" style="73" hidden="1" customWidth="1"/>
    <col min="13" max="13" width="14.15234375" style="73" customWidth="1"/>
    <col min="14" max="15" width="12.84375" style="73" customWidth="1"/>
    <col min="16" max="16" width="9.53515625" style="74" customWidth="1"/>
    <col min="17" max="17" width="15.53515625" style="74" customWidth="1"/>
    <col min="18" max="18" width="14.84375" style="73" bestFit="1" customWidth="1"/>
    <col min="19" max="19" width="13.84375" style="74" customWidth="1"/>
    <col min="20" max="20" width="16.53515625" style="74" customWidth="1"/>
    <col min="21" max="21" width="22.69140625" style="72" customWidth="1"/>
    <col min="22" max="25" width="11.84375" style="72" customWidth="1"/>
    <col min="26" max="26" width="14.3046875" style="72" customWidth="1"/>
    <col min="27" max="27" width="26.3046875" style="72" customWidth="1"/>
    <col min="28" max="28" width="15.69140625" style="72" customWidth="1"/>
    <col min="29" max="29" width="14.3046875" style="72" customWidth="1"/>
    <col min="30" max="30" width="11.3828125" style="72" customWidth="1"/>
    <col min="31" max="31" width="9.53515625" style="72" customWidth="1"/>
    <col min="32" max="32" width="11.15234375" style="72" bestFit="1" customWidth="1"/>
    <col min="33" max="33" width="14.84375" style="72" bestFit="1" customWidth="1"/>
    <col min="34" max="34" width="11.3046875" style="72" bestFit="1" customWidth="1"/>
    <col min="35" max="35" width="15.53515625" style="72" bestFit="1" customWidth="1"/>
    <col min="36" max="36" width="23.3046875" style="72" bestFit="1" customWidth="1"/>
    <col min="37" max="37" width="6.84375" style="72" bestFit="1" customWidth="1"/>
    <col min="38" max="38" width="14.69140625" style="72" bestFit="1" customWidth="1"/>
    <col min="39" max="39" width="11.15234375" style="72" bestFit="1" customWidth="1"/>
    <col min="40" max="40" width="8.3828125" style="72" bestFit="1" customWidth="1"/>
    <col min="41" max="41" width="9.3828125" style="72" bestFit="1" customWidth="1"/>
    <col min="42" max="42" width="14.15234375" style="72" bestFit="1" customWidth="1"/>
    <col min="43" max="43" width="15.84375" style="72" bestFit="1" customWidth="1"/>
    <col min="44" max="44" width="12.69140625" style="72" customWidth="1"/>
    <col min="45" max="45" width="14.3828125" style="72" customWidth="1"/>
    <col min="46" max="46" width="10.84375" style="72" bestFit="1" customWidth="1"/>
    <col min="47" max="47" width="11.15234375" style="72" bestFit="1" customWidth="1"/>
    <col min="48" max="48" width="14.84375" style="72" bestFit="1" customWidth="1"/>
    <col min="49" max="50" width="11.3046875" style="72" bestFit="1" customWidth="1"/>
    <col min="51" max="51" width="14" style="72" bestFit="1" customWidth="1"/>
    <col min="52" max="52" width="6.84375" style="72" bestFit="1" customWidth="1"/>
    <col min="53" max="53" width="14.69140625" style="72" bestFit="1" customWidth="1"/>
    <col min="54" max="54" width="11.15234375" style="72" bestFit="1" customWidth="1"/>
    <col min="55" max="55" width="8.3828125" style="72" bestFit="1" customWidth="1"/>
    <col min="56" max="56" width="9.3828125" style="72" bestFit="1" customWidth="1"/>
    <col min="57" max="57" width="14.15234375" style="72" bestFit="1" customWidth="1"/>
    <col min="58" max="58" width="9.69140625" style="72" bestFit="1" customWidth="1"/>
    <col min="59" max="59" width="12.69140625" style="72" bestFit="1" customWidth="1"/>
    <col min="60" max="60" width="14.3828125" style="72" bestFit="1" customWidth="1"/>
    <col min="61" max="61" width="10.84375" style="72" bestFit="1" customWidth="1"/>
    <col min="62" max="62" width="11.15234375" style="72" bestFit="1" customWidth="1"/>
    <col min="63" max="63" width="14.84375" style="72" bestFit="1" customWidth="1"/>
    <col min="64" max="65" width="11.3046875" style="72" bestFit="1" customWidth="1"/>
    <col min="66" max="16384" width="8.84375" style="72"/>
  </cols>
  <sheetData>
    <row r="5" spans="1:65" ht="25.4" customHeight="1">
      <c r="AB5" s="76"/>
      <c r="AC5" s="76"/>
      <c r="AD5" s="76"/>
      <c r="AE5" s="76"/>
      <c r="AF5" s="76"/>
      <c r="AG5" s="76"/>
      <c r="AH5" s="76"/>
      <c r="AI5" s="76"/>
      <c r="AJ5" s="76"/>
      <c r="AK5" s="76"/>
      <c r="AL5" s="76"/>
      <c r="AM5" s="76"/>
      <c r="AN5" s="76"/>
      <c r="AO5" s="76"/>
      <c r="AP5" s="76"/>
    </row>
    <row r="6" spans="1:65" ht="15" customHeight="1">
      <c r="A6" s="81" t="s">
        <v>131</v>
      </c>
      <c r="C6" s="82"/>
      <c r="AB6" s="83"/>
      <c r="AC6" s="83"/>
      <c r="AD6" s="83"/>
      <c r="AE6" s="83"/>
      <c r="AF6" s="83"/>
      <c r="AG6" s="83"/>
      <c r="AH6" s="83"/>
      <c r="AI6" s="83"/>
      <c r="AJ6" s="83"/>
      <c r="AK6" s="83"/>
      <c r="AL6" s="83"/>
      <c r="AM6" s="83"/>
      <c r="AN6" s="83"/>
      <c r="AO6" s="83"/>
      <c r="AP6" s="83"/>
    </row>
    <row r="7" spans="1:65" s="88" customFormat="1" ht="30" customHeight="1">
      <c r="A7" s="320" t="s">
        <v>132</v>
      </c>
      <c r="B7" s="320"/>
      <c r="C7" s="320"/>
      <c r="D7" s="320"/>
      <c r="E7" s="87"/>
      <c r="J7" s="89"/>
      <c r="K7" s="89"/>
      <c r="L7" s="89"/>
      <c r="M7" s="89"/>
      <c r="N7" s="89"/>
      <c r="O7" s="89"/>
      <c r="P7" s="90"/>
      <c r="Q7" s="90"/>
      <c r="S7" s="92"/>
      <c r="T7" s="92"/>
      <c r="U7" s="91"/>
      <c r="V7" s="91"/>
      <c r="W7" s="91"/>
      <c r="X7" s="91"/>
      <c r="Y7" s="91"/>
      <c r="Z7" s="91"/>
      <c r="AA7" s="91"/>
      <c r="AB7" s="91"/>
    </row>
    <row r="8" spans="1:65" s="88" customFormat="1" ht="30" customHeight="1">
      <c r="A8" s="190" t="s">
        <v>172</v>
      </c>
      <c r="B8" s="190"/>
      <c r="C8" s="190"/>
      <c r="D8" s="97"/>
      <c r="E8" s="96"/>
      <c r="J8" s="89"/>
      <c r="K8" s="89"/>
      <c r="L8" s="89"/>
      <c r="M8" s="89"/>
      <c r="N8" s="357"/>
      <c r="O8" s="357"/>
      <c r="P8" s="357"/>
      <c r="Q8" s="357"/>
      <c r="S8" s="93"/>
      <c r="T8" s="93"/>
    </row>
    <row r="9" spans="1:65" s="88" customFormat="1" ht="30" customHeight="1">
      <c r="A9" s="190" t="s">
        <v>173</v>
      </c>
      <c r="B9" s="321" t="s">
        <v>162</v>
      </c>
      <c r="C9" s="321"/>
      <c r="D9" s="97"/>
      <c r="E9" s="96"/>
      <c r="J9" s="89"/>
      <c r="K9" s="89"/>
      <c r="L9" s="89"/>
      <c r="M9" s="89"/>
      <c r="N9" s="89"/>
      <c r="O9" s="89"/>
      <c r="P9" s="90"/>
      <c r="Q9" s="90"/>
      <c r="S9" s="93"/>
      <c r="T9" s="93"/>
    </row>
    <row r="10" spans="1:65" s="88" customFormat="1" ht="12.75" customHeight="1">
      <c r="A10" s="86"/>
      <c r="B10" s="99"/>
      <c r="C10" s="99"/>
      <c r="D10" s="95"/>
      <c r="E10" s="100"/>
      <c r="J10" s="89"/>
      <c r="K10" s="89"/>
      <c r="L10" s="89"/>
      <c r="M10" s="89"/>
      <c r="N10" s="89"/>
      <c r="O10" s="89"/>
      <c r="P10" s="90"/>
      <c r="Q10" s="90"/>
      <c r="S10" s="93"/>
      <c r="T10" s="93"/>
    </row>
    <row r="11" spans="1:65" s="88" customFormat="1" ht="60.75" customHeight="1" thickBot="1">
      <c r="A11" s="322" t="s">
        <v>134</v>
      </c>
      <c r="B11" s="323"/>
      <c r="C11" s="323"/>
      <c r="D11" s="324"/>
      <c r="E11" s="96"/>
      <c r="J11" s="89"/>
      <c r="K11" s="89"/>
      <c r="L11" s="89"/>
      <c r="M11" s="89"/>
      <c r="N11" s="89"/>
      <c r="O11" s="89"/>
      <c r="P11" s="90"/>
      <c r="Q11" s="90"/>
      <c r="S11" s="93"/>
      <c r="T11" s="93"/>
    </row>
    <row r="12" spans="1:65" s="82" customFormat="1" ht="22.5" customHeight="1" thickBot="1">
      <c r="A12" s="245"/>
      <c r="B12" s="245"/>
      <c r="C12" s="245"/>
      <c r="D12" s="245"/>
      <c r="E12" s="246"/>
      <c r="H12" s="372" t="s">
        <v>174</v>
      </c>
      <c r="I12" s="373"/>
      <c r="J12" s="374" t="s">
        <v>175</v>
      </c>
      <c r="K12" s="375"/>
      <c r="L12" s="247"/>
      <c r="M12" s="247"/>
      <c r="N12" s="247"/>
      <c r="O12" s="247"/>
      <c r="P12" s="248"/>
      <c r="Q12" s="248"/>
      <c r="R12" s="247"/>
      <c r="S12" s="248"/>
      <c r="T12" s="248"/>
    </row>
    <row r="13" spans="1:65" ht="24.9">
      <c r="A13" s="101" t="s">
        <v>141</v>
      </c>
      <c r="B13" s="101" t="s">
        <v>142</v>
      </c>
      <c r="C13" s="101" t="s">
        <v>143</v>
      </c>
      <c r="D13" s="101" t="s">
        <v>144</v>
      </c>
      <c r="E13" s="101" t="s">
        <v>145</v>
      </c>
      <c r="F13" s="101" t="s">
        <v>146</v>
      </c>
      <c r="G13" s="195" t="s">
        <v>147</v>
      </c>
      <c r="H13" s="109" t="s">
        <v>148</v>
      </c>
      <c r="I13" s="249" t="s">
        <v>149</v>
      </c>
      <c r="J13" s="250" t="s">
        <v>148</v>
      </c>
      <c r="K13" s="251" t="s">
        <v>149</v>
      </c>
      <c r="L13" s="110" t="s">
        <v>153</v>
      </c>
      <c r="M13" s="101" t="s">
        <v>150</v>
      </c>
      <c r="N13" s="101" t="s">
        <v>151</v>
      </c>
      <c r="O13" s="101" t="s">
        <v>152</v>
      </c>
      <c r="P13" s="111" t="s">
        <v>153</v>
      </c>
      <c r="Q13" s="111" t="s">
        <v>154</v>
      </c>
      <c r="R13" s="112" t="s">
        <v>155</v>
      </c>
      <c r="S13" s="113" t="s">
        <v>156</v>
      </c>
      <c r="T13" s="114" t="s">
        <v>157</v>
      </c>
      <c r="U13" s="252"/>
      <c r="V13" s="253"/>
      <c r="W13" s="252"/>
      <c r="X13" s="252"/>
      <c r="Y13" s="252"/>
      <c r="Z13" s="252"/>
      <c r="AA13" s="252"/>
      <c r="AB13" s="252"/>
      <c r="AC13" s="252"/>
      <c r="AD13" s="252"/>
      <c r="AE13" s="252"/>
      <c r="AF13" s="252"/>
      <c r="AG13" s="253"/>
      <c r="AH13" s="253"/>
      <c r="AI13" s="252"/>
      <c r="AJ13" s="252"/>
      <c r="AK13" s="253"/>
      <c r="AL13" s="252"/>
      <c r="AM13" s="252"/>
      <c r="AN13" s="252"/>
      <c r="AO13" s="252"/>
      <c r="AP13" s="252"/>
      <c r="AQ13" s="252"/>
      <c r="AR13" s="252"/>
      <c r="AS13" s="252"/>
      <c r="AT13" s="252"/>
      <c r="AU13" s="252"/>
      <c r="AV13" s="253"/>
      <c r="AW13" s="253"/>
      <c r="AX13" s="252"/>
      <c r="AY13" s="252"/>
      <c r="AZ13" s="253"/>
      <c r="BA13" s="252"/>
      <c r="BB13" s="252"/>
      <c r="BC13" s="252"/>
      <c r="BD13" s="252"/>
      <c r="BE13" s="252"/>
      <c r="BF13" s="252"/>
      <c r="BG13" s="252"/>
      <c r="BH13" s="252"/>
      <c r="BI13" s="252"/>
      <c r="BJ13" s="252"/>
      <c r="BK13" s="253"/>
      <c r="BL13" s="253"/>
      <c r="BM13" s="252"/>
    </row>
    <row r="14" spans="1:65" ht="25.4" customHeight="1">
      <c r="A14" s="148"/>
      <c r="B14" s="148"/>
      <c r="C14" s="148"/>
      <c r="D14" s="148"/>
      <c r="E14" s="148"/>
      <c r="F14" s="148"/>
      <c r="G14" s="254"/>
      <c r="H14" s="146"/>
      <c r="I14" s="255"/>
      <c r="J14" s="146"/>
      <c r="K14" s="255"/>
      <c r="L14" s="136"/>
      <c r="M14" s="148"/>
      <c r="N14" s="149"/>
      <c r="O14" s="149"/>
      <c r="P14" s="150"/>
      <c r="Q14" s="142"/>
      <c r="R14" s="137"/>
      <c r="S14" s="142"/>
      <c r="T14" s="143"/>
      <c r="U14" s="256"/>
      <c r="V14" s="256"/>
      <c r="W14" s="256"/>
      <c r="X14" s="256"/>
      <c r="Y14" s="256"/>
      <c r="Z14" s="256"/>
      <c r="AA14" s="257"/>
      <c r="AB14" s="257"/>
      <c r="AC14" s="257"/>
      <c r="AD14" s="257"/>
      <c r="AE14" s="256"/>
      <c r="AF14" s="256"/>
      <c r="AG14" s="256"/>
      <c r="AH14" s="256"/>
      <c r="AI14" s="256"/>
      <c r="AJ14" s="256"/>
      <c r="AK14" s="256"/>
      <c r="AL14" s="256"/>
      <c r="AM14" s="256"/>
      <c r="AN14" s="256"/>
      <c r="AO14" s="256"/>
      <c r="AP14" s="257"/>
      <c r="AQ14" s="257"/>
      <c r="AR14" s="257"/>
      <c r="AS14" s="257"/>
      <c r="AT14" s="256"/>
      <c r="AU14" s="256"/>
      <c r="AV14" s="256"/>
      <c r="AW14" s="256"/>
      <c r="AX14" s="256"/>
      <c r="AY14" s="256"/>
      <c r="AZ14" s="256"/>
      <c r="BA14" s="256"/>
      <c r="BB14" s="256"/>
      <c r="BC14" s="256"/>
      <c r="BD14" s="256"/>
      <c r="BE14" s="257"/>
      <c r="BF14" s="257"/>
      <c r="BG14" s="257"/>
      <c r="BH14" s="257"/>
      <c r="BI14" s="256"/>
      <c r="BJ14" s="256"/>
      <c r="BK14" s="256"/>
      <c r="BL14" s="256"/>
      <c r="BM14" s="256"/>
    </row>
    <row r="15" spans="1:65" ht="25.4" customHeight="1">
      <c r="A15" s="133"/>
      <c r="B15" s="133"/>
      <c r="C15" s="133"/>
      <c r="D15" s="133"/>
      <c r="E15" s="133"/>
      <c r="F15" s="133"/>
      <c r="G15" s="258"/>
      <c r="H15" s="151"/>
      <c r="I15" s="259"/>
      <c r="J15" s="151"/>
      <c r="K15" s="259"/>
      <c r="L15" s="260"/>
      <c r="M15" s="133"/>
      <c r="N15" s="135"/>
      <c r="O15" s="135"/>
      <c r="P15" s="139"/>
      <c r="Q15" s="140"/>
      <c r="R15" s="134"/>
      <c r="S15" s="140"/>
      <c r="T15" s="153"/>
      <c r="U15" s="256"/>
      <c r="V15" s="256"/>
      <c r="W15" s="256"/>
      <c r="X15" s="256"/>
      <c r="Y15" s="256"/>
      <c r="Z15" s="256"/>
      <c r="AA15" s="257"/>
      <c r="AB15" s="257"/>
      <c r="AC15" s="257"/>
      <c r="AD15" s="257"/>
      <c r="AE15" s="256"/>
      <c r="AF15" s="256"/>
      <c r="AG15" s="256"/>
      <c r="AH15" s="256"/>
      <c r="AI15" s="256"/>
      <c r="AJ15" s="256"/>
      <c r="AK15" s="256"/>
      <c r="AL15" s="256"/>
      <c r="AM15" s="256"/>
      <c r="AN15" s="256"/>
      <c r="AO15" s="256"/>
      <c r="AP15" s="257"/>
      <c r="AQ15" s="257"/>
      <c r="AR15" s="257"/>
      <c r="AS15" s="257"/>
      <c r="AT15" s="256"/>
      <c r="AU15" s="256"/>
      <c r="AV15" s="256"/>
      <c r="AW15" s="256"/>
      <c r="AX15" s="256"/>
      <c r="AY15" s="256"/>
      <c r="AZ15" s="256"/>
      <c r="BA15" s="256"/>
      <c r="BB15" s="256"/>
      <c r="BC15" s="256"/>
      <c r="BD15" s="256"/>
      <c r="BE15" s="257"/>
      <c r="BF15" s="257"/>
      <c r="BG15" s="257"/>
      <c r="BH15" s="257"/>
      <c r="BI15" s="256"/>
      <c r="BJ15" s="256"/>
      <c r="BK15" s="256"/>
      <c r="BL15" s="256"/>
      <c r="BM15" s="256"/>
    </row>
    <row r="16" spans="1:65" ht="25.4" customHeight="1">
      <c r="A16" s="133"/>
      <c r="B16" s="133"/>
      <c r="C16" s="133"/>
      <c r="D16" s="133"/>
      <c r="E16" s="156"/>
      <c r="F16" s="133"/>
      <c r="G16" s="258"/>
      <c r="H16" s="151"/>
      <c r="I16" s="259"/>
      <c r="J16" s="151"/>
      <c r="K16" s="259"/>
      <c r="L16" s="260"/>
      <c r="M16" s="133"/>
      <c r="N16" s="135"/>
      <c r="O16" s="135"/>
      <c r="P16" s="139"/>
      <c r="Q16" s="140"/>
      <c r="R16" s="134"/>
      <c r="S16" s="140"/>
      <c r="T16" s="153"/>
      <c r="U16" s="256"/>
      <c r="V16" s="256"/>
      <c r="W16" s="256"/>
      <c r="X16" s="256"/>
      <c r="Y16" s="256"/>
      <c r="Z16" s="256"/>
      <c r="AA16" s="257"/>
      <c r="AB16" s="257"/>
      <c r="AC16" s="257"/>
      <c r="AD16" s="257"/>
      <c r="AE16" s="256"/>
      <c r="AF16" s="256"/>
      <c r="AG16" s="256"/>
      <c r="AH16" s="256"/>
      <c r="AI16" s="256"/>
      <c r="AJ16" s="256"/>
      <c r="AK16" s="256"/>
      <c r="AL16" s="256"/>
      <c r="AM16" s="256"/>
      <c r="AN16" s="256"/>
      <c r="AO16" s="256"/>
      <c r="AP16" s="257"/>
      <c r="AQ16" s="257"/>
      <c r="AR16" s="257"/>
      <c r="AS16" s="257"/>
      <c r="AT16" s="256"/>
      <c r="AU16" s="256"/>
      <c r="AV16" s="256"/>
      <c r="AW16" s="256"/>
      <c r="AX16" s="256"/>
      <c r="AY16" s="256"/>
      <c r="AZ16" s="256"/>
      <c r="BA16" s="256"/>
      <c r="BB16" s="256"/>
      <c r="BC16" s="256"/>
      <c r="BD16" s="256"/>
      <c r="BE16" s="257"/>
      <c r="BF16" s="257"/>
      <c r="BG16" s="257"/>
      <c r="BH16" s="257"/>
      <c r="BI16" s="256"/>
      <c r="BJ16" s="256"/>
      <c r="BK16" s="256"/>
      <c r="BL16" s="256"/>
      <c r="BM16" s="256"/>
    </row>
    <row r="17" spans="1:65" ht="25.4" customHeight="1" thickBot="1">
      <c r="A17" s="158"/>
      <c r="B17" s="158"/>
      <c r="C17" s="158"/>
      <c r="D17" s="158"/>
      <c r="E17" s="159"/>
      <c r="F17" s="158"/>
      <c r="G17" s="261"/>
      <c r="H17" s="157"/>
      <c r="I17" s="262"/>
      <c r="J17" s="157"/>
      <c r="K17" s="262"/>
      <c r="L17" s="263"/>
      <c r="M17" s="158"/>
      <c r="N17" s="161"/>
      <c r="O17" s="161"/>
      <c r="P17" s="162"/>
      <c r="Q17" s="163"/>
      <c r="R17" s="160"/>
      <c r="S17" s="163"/>
      <c r="T17" s="164"/>
      <c r="U17" s="256"/>
      <c r="V17" s="256"/>
      <c r="W17" s="256"/>
      <c r="X17" s="256"/>
      <c r="Y17" s="256"/>
      <c r="Z17" s="256"/>
      <c r="AA17" s="257"/>
      <c r="AB17" s="257"/>
      <c r="AC17" s="257"/>
      <c r="AD17" s="257"/>
      <c r="AE17" s="256"/>
      <c r="AF17" s="256"/>
      <c r="AG17" s="256"/>
      <c r="AH17" s="256"/>
      <c r="AI17" s="256"/>
      <c r="AJ17" s="256"/>
      <c r="AK17" s="256"/>
      <c r="AL17" s="256"/>
      <c r="AM17" s="256"/>
      <c r="AN17" s="256"/>
      <c r="AO17" s="256"/>
      <c r="AP17" s="257"/>
      <c r="AQ17" s="257"/>
      <c r="AR17" s="257"/>
      <c r="AS17" s="257"/>
      <c r="AT17" s="256"/>
      <c r="AU17" s="256"/>
      <c r="AV17" s="256"/>
      <c r="AW17" s="256"/>
      <c r="AX17" s="256"/>
      <c r="AY17" s="256"/>
      <c r="AZ17" s="256"/>
      <c r="BA17" s="256"/>
      <c r="BB17" s="256"/>
      <c r="BC17" s="256"/>
      <c r="BD17" s="256"/>
      <c r="BE17" s="257"/>
      <c r="BF17" s="257"/>
      <c r="BG17" s="257"/>
      <c r="BH17" s="257"/>
      <c r="BI17" s="256"/>
      <c r="BJ17" s="256"/>
      <c r="BK17" s="256"/>
      <c r="BL17" s="256"/>
      <c r="BM17" s="256"/>
    </row>
    <row r="18" spans="1:65" ht="25.4" customHeight="1">
      <c r="L18" s="72"/>
      <c r="M18" s="72"/>
      <c r="N18" s="72"/>
      <c r="O18" s="72"/>
      <c r="P18" s="79"/>
      <c r="Q18" s="79"/>
      <c r="R18" s="72"/>
      <c r="S18" s="79"/>
      <c r="T18" s="79"/>
      <c r="U18" s="88"/>
      <c r="AA18" s="167"/>
      <c r="AB18" s="167"/>
      <c r="AC18" s="167"/>
      <c r="AD18" s="167"/>
    </row>
    <row r="19" spans="1:65" ht="25.4" customHeight="1">
      <c r="F19" s="167"/>
      <c r="G19" s="167"/>
      <c r="H19" s="167"/>
      <c r="I19" s="167"/>
      <c r="J19" s="167"/>
      <c r="K19" s="167"/>
      <c r="L19" s="169"/>
      <c r="M19" s="169"/>
      <c r="N19" s="169"/>
      <c r="O19" s="169"/>
      <c r="P19" s="168"/>
      <c r="Q19" s="168"/>
      <c r="R19" s="187"/>
      <c r="S19" s="170"/>
      <c r="T19" s="170"/>
      <c r="AA19" s="167"/>
      <c r="AB19" s="167"/>
      <c r="AC19" s="167"/>
      <c r="AD19" s="167"/>
    </row>
    <row r="20" spans="1:65" ht="25.4" customHeight="1">
      <c r="L20" s="169"/>
      <c r="M20" s="169"/>
      <c r="N20" s="169"/>
      <c r="O20" s="169"/>
      <c r="P20" s="168"/>
      <c r="Q20" s="168"/>
      <c r="R20" s="187"/>
      <c r="S20" s="170"/>
      <c r="T20" s="170"/>
      <c r="AA20" s="167"/>
      <c r="AB20" s="167"/>
      <c r="AC20" s="167"/>
      <c r="AD20" s="167"/>
    </row>
    <row r="21" spans="1:65" ht="25.4" customHeight="1">
      <c r="L21" s="169"/>
      <c r="M21" s="169"/>
      <c r="N21" s="169"/>
      <c r="O21" s="169"/>
      <c r="P21" s="168"/>
      <c r="Q21" s="168"/>
      <c r="R21" s="187"/>
      <c r="S21" s="170"/>
      <c r="T21" s="170"/>
      <c r="AA21" s="167"/>
      <c r="AB21" s="167"/>
      <c r="AC21" s="167"/>
      <c r="AD21" s="167"/>
    </row>
    <row r="22" spans="1:65" ht="25.4" customHeight="1">
      <c r="L22" s="169"/>
      <c r="M22" s="169"/>
      <c r="N22" s="169"/>
      <c r="O22" s="169"/>
      <c r="P22" s="168"/>
      <c r="Q22" s="168"/>
      <c r="R22" s="187"/>
      <c r="S22" s="170"/>
      <c r="T22" s="170"/>
      <c r="AA22" s="167"/>
      <c r="AB22" s="167"/>
      <c r="AC22" s="167"/>
      <c r="AD22" s="167"/>
    </row>
    <row r="23" spans="1:65" ht="25.4" customHeight="1">
      <c r="L23" s="169"/>
      <c r="M23" s="169"/>
      <c r="N23" s="169"/>
      <c r="O23" s="169"/>
      <c r="P23" s="168"/>
      <c r="Q23" s="168"/>
      <c r="R23" s="187"/>
      <c r="S23" s="170"/>
      <c r="T23" s="170"/>
      <c r="AA23" s="167"/>
      <c r="AB23" s="167"/>
      <c r="AC23" s="167"/>
      <c r="AD23" s="167"/>
    </row>
    <row r="24" spans="1:65" ht="25.4" customHeight="1">
      <c r="L24" s="169"/>
      <c r="M24" s="169"/>
      <c r="N24" s="169"/>
      <c r="O24" s="169"/>
      <c r="P24" s="168"/>
      <c r="Q24" s="168"/>
      <c r="R24" s="187"/>
      <c r="S24" s="170"/>
      <c r="T24" s="170"/>
      <c r="AA24" s="167"/>
      <c r="AB24" s="167"/>
      <c r="AC24" s="167"/>
      <c r="AD24" s="167"/>
    </row>
    <row r="25" spans="1:65" ht="25.4" customHeight="1">
      <c r="L25" s="169"/>
      <c r="M25" s="169"/>
      <c r="N25" s="169"/>
      <c r="O25" s="169"/>
      <c r="P25" s="168"/>
      <c r="Q25" s="168"/>
      <c r="R25" s="187"/>
      <c r="S25" s="170"/>
      <c r="T25" s="170"/>
      <c r="AA25" s="167"/>
      <c r="AB25" s="167"/>
      <c r="AC25" s="167"/>
      <c r="AD25" s="167"/>
    </row>
    <row r="26" spans="1:65" ht="25.4" customHeight="1">
      <c r="L26" s="169"/>
      <c r="M26" s="169"/>
      <c r="N26" s="169"/>
      <c r="O26" s="169"/>
      <c r="P26" s="168"/>
      <c r="Q26" s="168"/>
      <c r="R26" s="187"/>
      <c r="S26" s="170"/>
      <c r="T26" s="170"/>
      <c r="AA26" s="167"/>
      <c r="AB26" s="167"/>
      <c r="AC26" s="167"/>
      <c r="AD26" s="167"/>
    </row>
    <row r="27" spans="1:65" ht="25.4" customHeight="1">
      <c r="L27" s="169"/>
      <c r="M27" s="169"/>
      <c r="N27" s="169"/>
      <c r="O27" s="169"/>
      <c r="P27" s="168"/>
      <c r="Q27" s="168"/>
      <c r="R27" s="187"/>
      <c r="S27" s="170"/>
      <c r="T27" s="170"/>
      <c r="AA27" s="76"/>
      <c r="AB27" s="76"/>
      <c r="AC27" s="76"/>
      <c r="AD27" s="76"/>
      <c r="AE27" s="76"/>
      <c r="AF27" s="76"/>
      <c r="AG27" s="76"/>
      <c r="AH27" s="76"/>
      <c r="AI27" s="76"/>
      <c r="AJ27" s="76"/>
      <c r="AK27" s="76"/>
      <c r="AL27" s="76"/>
      <c r="AM27" s="76"/>
      <c r="AN27" s="76"/>
      <c r="AO27" s="76"/>
      <c r="AP27" s="76"/>
      <c r="AQ27" s="76"/>
      <c r="AR27" s="76"/>
      <c r="AS27" s="76"/>
      <c r="AT27" s="76"/>
      <c r="AU27" s="76"/>
      <c r="AV27" s="76"/>
    </row>
    <row r="28" spans="1:65" ht="25.4" customHeight="1">
      <c r="L28" s="169"/>
      <c r="M28" s="169"/>
      <c r="N28" s="169"/>
      <c r="O28" s="169"/>
      <c r="P28" s="168"/>
      <c r="Q28" s="168"/>
      <c r="R28" s="187"/>
      <c r="S28" s="170"/>
      <c r="T28" s="170"/>
      <c r="AA28" s="167"/>
      <c r="AB28" s="167"/>
      <c r="AC28" s="167"/>
      <c r="AD28" s="167"/>
    </row>
    <row r="29" spans="1:65" ht="25.4" customHeight="1">
      <c r="L29" s="169"/>
      <c r="M29" s="169"/>
      <c r="N29" s="169"/>
      <c r="O29" s="169"/>
      <c r="P29" s="168"/>
      <c r="Q29" s="168"/>
      <c r="R29" s="187"/>
      <c r="S29" s="170"/>
      <c r="T29" s="170"/>
      <c r="AA29" s="167"/>
      <c r="AB29" s="167"/>
      <c r="AC29" s="167"/>
      <c r="AD29" s="167"/>
    </row>
    <row r="30" spans="1:65" ht="25.4" customHeight="1">
      <c r="L30" s="169"/>
      <c r="M30" s="169"/>
      <c r="N30" s="169"/>
      <c r="O30" s="169"/>
      <c r="P30" s="168"/>
      <c r="Q30" s="168"/>
      <c r="R30" s="187"/>
      <c r="S30" s="170"/>
      <c r="T30" s="170"/>
      <c r="AA30" s="167"/>
      <c r="AB30" s="167"/>
      <c r="AC30" s="167"/>
      <c r="AD30" s="167"/>
    </row>
    <row r="31" spans="1:65" ht="25.4" customHeight="1">
      <c r="L31" s="169"/>
      <c r="M31" s="169"/>
      <c r="N31" s="169"/>
      <c r="O31" s="169"/>
      <c r="P31" s="168"/>
      <c r="Q31" s="168"/>
      <c r="R31" s="187"/>
      <c r="S31" s="170"/>
      <c r="T31" s="170"/>
      <c r="AA31" s="167"/>
      <c r="AB31" s="167"/>
      <c r="AC31" s="167"/>
      <c r="AD31" s="167"/>
    </row>
    <row r="32" spans="1:65" ht="25.4" customHeight="1">
      <c r="L32" s="169"/>
      <c r="M32" s="169"/>
      <c r="N32" s="169"/>
      <c r="O32" s="169"/>
      <c r="P32" s="168"/>
      <c r="Q32" s="168"/>
      <c r="R32" s="187"/>
      <c r="S32" s="170"/>
      <c r="T32" s="170"/>
      <c r="AA32" s="167"/>
      <c r="AB32" s="167"/>
      <c r="AC32" s="167"/>
      <c r="AD32" s="167"/>
    </row>
    <row r="33" spans="12:30" ht="25.4" customHeight="1">
      <c r="L33" s="169"/>
      <c r="M33" s="169"/>
      <c r="N33" s="169"/>
      <c r="O33" s="169"/>
      <c r="P33" s="168"/>
      <c r="Q33" s="168"/>
      <c r="R33" s="187"/>
      <c r="S33" s="170"/>
      <c r="T33" s="170"/>
      <c r="AA33" s="167"/>
      <c r="AB33" s="167"/>
      <c r="AC33" s="167"/>
      <c r="AD33" s="167"/>
    </row>
    <row r="34" spans="12:30" ht="25.4" customHeight="1">
      <c r="L34" s="169"/>
      <c r="M34" s="169"/>
      <c r="N34" s="169"/>
      <c r="O34" s="169"/>
      <c r="P34" s="168"/>
      <c r="Q34" s="168"/>
      <c r="R34" s="187"/>
      <c r="S34" s="170"/>
      <c r="T34" s="170"/>
      <c r="AA34" s="167"/>
      <c r="AB34" s="167"/>
      <c r="AC34" s="167"/>
      <c r="AD34" s="167"/>
    </row>
    <row r="35" spans="12:30" ht="25.4" customHeight="1">
      <c r="L35" s="169"/>
      <c r="M35" s="169"/>
      <c r="N35" s="169"/>
      <c r="O35" s="169"/>
      <c r="P35" s="168"/>
      <c r="Q35" s="168"/>
      <c r="R35" s="187"/>
      <c r="S35" s="170"/>
      <c r="T35" s="170"/>
      <c r="AA35" s="167"/>
      <c r="AB35" s="167"/>
      <c r="AC35" s="167"/>
      <c r="AD35" s="167"/>
    </row>
    <row r="36" spans="12:30" ht="25.4" customHeight="1">
      <c r="L36" s="169"/>
      <c r="M36" s="169"/>
      <c r="N36" s="169"/>
      <c r="O36" s="169"/>
      <c r="P36" s="168"/>
      <c r="Q36" s="168"/>
      <c r="R36" s="187"/>
      <c r="S36" s="170"/>
      <c r="T36" s="170"/>
      <c r="AA36" s="167"/>
      <c r="AB36" s="167"/>
      <c r="AC36" s="167"/>
      <c r="AD36" s="167"/>
    </row>
    <row r="37" spans="12:30" ht="25.4" customHeight="1">
      <c r="L37" s="169"/>
      <c r="M37" s="169"/>
      <c r="N37" s="169"/>
      <c r="O37" s="169"/>
      <c r="P37" s="168"/>
      <c r="Q37" s="168"/>
      <c r="R37" s="187"/>
      <c r="S37" s="170"/>
      <c r="T37" s="170"/>
      <c r="AA37" s="167"/>
      <c r="AB37" s="167"/>
      <c r="AC37" s="167"/>
      <c r="AD37" s="167"/>
    </row>
    <row r="38" spans="12:30" ht="25.4" customHeight="1">
      <c r="L38" s="169"/>
      <c r="M38" s="169"/>
      <c r="N38" s="169"/>
      <c r="O38" s="169"/>
      <c r="P38" s="168"/>
      <c r="Q38" s="168"/>
      <c r="R38" s="187"/>
      <c r="S38" s="170"/>
      <c r="T38" s="170"/>
      <c r="AA38" s="167"/>
      <c r="AB38" s="167"/>
      <c r="AC38" s="167"/>
      <c r="AD38" s="167"/>
    </row>
    <row r="39" spans="12:30" ht="25.4" customHeight="1">
      <c r="L39" s="169"/>
      <c r="M39" s="169"/>
      <c r="N39" s="169"/>
      <c r="O39" s="169"/>
      <c r="P39" s="168"/>
      <c r="Q39" s="168"/>
      <c r="R39" s="187"/>
      <c r="S39" s="170"/>
      <c r="T39" s="170"/>
      <c r="AA39" s="167"/>
      <c r="AB39" s="167"/>
      <c r="AC39" s="167"/>
      <c r="AD39" s="167"/>
    </row>
    <row r="40" spans="12:30" ht="25.4" customHeight="1">
      <c r="L40" s="169"/>
      <c r="M40" s="169"/>
      <c r="N40" s="169"/>
      <c r="O40" s="169"/>
      <c r="P40" s="168"/>
      <c r="Q40" s="168"/>
      <c r="R40" s="187"/>
      <c r="S40" s="170"/>
      <c r="T40" s="170"/>
      <c r="AA40" s="167"/>
      <c r="AB40" s="167"/>
      <c r="AC40" s="167"/>
      <c r="AD40" s="167"/>
    </row>
    <row r="41" spans="12:30" ht="25.4" customHeight="1">
      <c r="L41" s="169"/>
      <c r="M41" s="169"/>
      <c r="N41" s="169"/>
      <c r="O41" s="169"/>
      <c r="P41" s="168"/>
      <c r="Q41" s="168"/>
      <c r="R41" s="187"/>
      <c r="S41" s="170"/>
      <c r="T41" s="170"/>
      <c r="AA41" s="167"/>
      <c r="AB41" s="167"/>
      <c r="AC41" s="167"/>
      <c r="AD41" s="167"/>
    </row>
    <row r="42" spans="12:30" ht="25.4" customHeight="1">
      <c r="L42" s="169"/>
      <c r="M42" s="169"/>
      <c r="N42" s="169"/>
      <c r="O42" s="169"/>
      <c r="P42" s="168"/>
      <c r="Q42" s="168"/>
      <c r="R42" s="187"/>
      <c r="S42" s="170"/>
      <c r="T42" s="170"/>
      <c r="AA42" s="167"/>
      <c r="AB42" s="167"/>
      <c r="AC42" s="167"/>
      <c r="AD42" s="167"/>
    </row>
    <row r="43" spans="12:30" ht="25.4" customHeight="1">
      <c r="L43" s="169"/>
      <c r="M43" s="169"/>
      <c r="N43" s="169"/>
      <c r="O43" s="169"/>
      <c r="P43" s="168"/>
      <c r="Q43" s="168"/>
      <c r="R43" s="187"/>
      <c r="S43" s="170"/>
      <c r="T43" s="170"/>
      <c r="AA43" s="167"/>
      <c r="AB43" s="167"/>
      <c r="AC43" s="167"/>
      <c r="AD43" s="167"/>
    </row>
    <row r="44" spans="12:30" ht="25.4" customHeight="1">
      <c r="L44" s="169"/>
      <c r="M44" s="169"/>
      <c r="N44" s="169"/>
      <c r="O44" s="169"/>
      <c r="P44" s="168"/>
      <c r="Q44" s="168"/>
      <c r="R44" s="187"/>
      <c r="S44" s="170"/>
      <c r="T44" s="170"/>
      <c r="AA44" s="167"/>
      <c r="AB44" s="167"/>
      <c r="AC44" s="167"/>
      <c r="AD44" s="167"/>
    </row>
    <row r="45" spans="12:30" ht="25.4" customHeight="1">
      <c r="L45" s="169"/>
      <c r="M45" s="169"/>
      <c r="N45" s="169"/>
      <c r="O45" s="169"/>
      <c r="P45" s="168"/>
      <c r="Q45" s="168"/>
      <c r="R45" s="187"/>
      <c r="S45" s="170"/>
      <c r="T45" s="170"/>
      <c r="AA45" s="167"/>
      <c r="AB45" s="167"/>
      <c r="AC45" s="167"/>
      <c r="AD45" s="167"/>
    </row>
    <row r="46" spans="12:30" ht="25.4" customHeight="1">
      <c r="L46" s="169"/>
      <c r="M46" s="169"/>
      <c r="N46" s="169"/>
      <c r="O46" s="169"/>
      <c r="P46" s="168"/>
      <c r="Q46" s="168"/>
      <c r="R46" s="187"/>
      <c r="S46" s="170"/>
      <c r="T46" s="170"/>
      <c r="AA46" s="167"/>
      <c r="AB46" s="167"/>
      <c r="AC46" s="167"/>
      <c r="AD46" s="167"/>
    </row>
    <row r="47" spans="12:30" ht="25.4" customHeight="1">
      <c r="L47" s="169"/>
      <c r="M47" s="169"/>
      <c r="N47" s="169"/>
      <c r="O47" s="169"/>
      <c r="P47" s="168"/>
      <c r="Q47" s="168"/>
      <c r="R47" s="187"/>
      <c r="S47" s="170"/>
      <c r="T47" s="170"/>
      <c r="AA47" s="167"/>
      <c r="AB47" s="167"/>
      <c r="AC47" s="167"/>
      <c r="AD47" s="167"/>
    </row>
    <row r="48" spans="12:30" ht="25.4" customHeight="1">
      <c r="L48" s="169"/>
      <c r="M48" s="169"/>
      <c r="N48" s="169"/>
      <c r="O48" s="169"/>
      <c r="P48" s="168"/>
      <c r="Q48" s="168"/>
      <c r="R48" s="187"/>
      <c r="S48" s="170"/>
      <c r="T48" s="170"/>
      <c r="AA48" s="167"/>
      <c r="AB48" s="167"/>
      <c r="AC48" s="167"/>
      <c r="AD48" s="167"/>
    </row>
    <row r="49" spans="3:30" ht="25.4" customHeight="1">
      <c r="L49" s="169"/>
      <c r="M49" s="169"/>
      <c r="N49" s="169"/>
      <c r="O49" s="169"/>
      <c r="P49" s="168"/>
      <c r="Q49" s="168"/>
      <c r="R49" s="187"/>
      <c r="S49" s="170"/>
      <c r="T49" s="170"/>
      <c r="AA49" s="167"/>
      <c r="AB49" s="167"/>
      <c r="AC49" s="167"/>
      <c r="AD49" s="167"/>
    </row>
    <row r="50" spans="3:30" ht="25.4" customHeight="1">
      <c r="L50" s="169"/>
      <c r="M50" s="169"/>
      <c r="N50" s="169"/>
      <c r="O50" s="169"/>
      <c r="P50" s="168"/>
      <c r="Q50" s="168"/>
      <c r="R50" s="187"/>
      <c r="S50" s="170"/>
      <c r="T50" s="170"/>
      <c r="AA50" s="167"/>
      <c r="AB50" s="167"/>
      <c r="AC50" s="167"/>
      <c r="AD50" s="167"/>
    </row>
    <row r="51" spans="3:30" ht="25.4" customHeight="1">
      <c r="L51" s="169"/>
      <c r="M51" s="169"/>
      <c r="N51" s="169"/>
      <c r="O51" s="169"/>
      <c r="P51" s="168"/>
      <c r="Q51" s="168"/>
      <c r="R51" s="187"/>
      <c r="S51" s="170"/>
      <c r="T51" s="170"/>
      <c r="AA51" s="167"/>
      <c r="AB51" s="167"/>
      <c r="AC51" s="167"/>
      <c r="AD51" s="167"/>
    </row>
    <row r="52" spans="3:30" ht="25.4" customHeight="1">
      <c r="L52" s="169"/>
      <c r="M52" s="169"/>
      <c r="N52" s="169"/>
      <c r="O52" s="169"/>
      <c r="P52" s="168"/>
      <c r="Q52" s="168"/>
      <c r="R52" s="187"/>
      <c r="S52" s="170"/>
      <c r="T52" s="170"/>
      <c r="AA52" s="167"/>
      <c r="AB52" s="167"/>
      <c r="AC52" s="167"/>
      <c r="AD52" s="167"/>
    </row>
    <row r="53" spans="3:30" ht="25.4" customHeight="1">
      <c r="L53" s="169"/>
      <c r="M53" s="169"/>
      <c r="N53" s="169"/>
      <c r="O53" s="169"/>
      <c r="P53" s="168"/>
      <c r="Q53" s="168"/>
      <c r="R53" s="187"/>
      <c r="S53" s="170"/>
      <c r="T53" s="170"/>
      <c r="AA53" s="167"/>
      <c r="AB53" s="167"/>
      <c r="AC53" s="167"/>
      <c r="AD53" s="167"/>
    </row>
    <row r="54" spans="3:30" ht="25.4" customHeight="1">
      <c r="L54" s="169"/>
      <c r="M54" s="169"/>
      <c r="N54" s="169"/>
      <c r="O54" s="169"/>
      <c r="P54" s="168"/>
      <c r="Q54" s="168"/>
      <c r="R54" s="187"/>
      <c r="S54" s="170"/>
      <c r="T54" s="170"/>
      <c r="AA54" s="167"/>
      <c r="AB54" s="167"/>
      <c r="AC54" s="167"/>
      <c r="AD54" s="167"/>
    </row>
    <row r="55" spans="3:30" ht="25.4" customHeight="1">
      <c r="L55" s="169"/>
      <c r="M55" s="169"/>
      <c r="N55" s="169"/>
      <c r="O55" s="169"/>
      <c r="P55" s="168"/>
      <c r="Q55" s="168"/>
      <c r="R55" s="187"/>
      <c r="S55" s="170"/>
      <c r="T55" s="170"/>
      <c r="AA55" s="167"/>
      <c r="AB55" s="167"/>
      <c r="AC55" s="167"/>
      <c r="AD55" s="167"/>
    </row>
    <row r="56" spans="3:30" ht="25.4" customHeight="1">
      <c r="L56" s="169"/>
      <c r="M56" s="169"/>
      <c r="N56" s="169"/>
      <c r="O56" s="169"/>
      <c r="P56" s="168"/>
      <c r="Q56" s="168"/>
      <c r="AA56" s="167"/>
      <c r="AB56" s="167"/>
      <c r="AC56" s="167"/>
      <c r="AD56" s="167"/>
    </row>
    <row r="57" spans="3:30" ht="25.4" customHeight="1">
      <c r="L57" s="169"/>
      <c r="M57" s="169"/>
      <c r="N57" s="169"/>
      <c r="O57" s="169"/>
      <c r="P57" s="168"/>
      <c r="Q57" s="168"/>
      <c r="AA57" s="167"/>
      <c r="AB57" s="167"/>
      <c r="AC57" s="167"/>
      <c r="AD57" s="167"/>
    </row>
    <row r="59" spans="3:30" ht="25.4" customHeight="1">
      <c r="C59" s="172"/>
    </row>
    <row r="60" spans="3:30" ht="25.4" customHeight="1">
      <c r="L60" s="72"/>
      <c r="M60" s="72"/>
      <c r="N60" s="72"/>
      <c r="O60" s="72"/>
      <c r="P60" s="79"/>
      <c r="Q60" s="79"/>
      <c r="R60" s="72"/>
      <c r="S60" s="79"/>
      <c r="T60" s="79"/>
    </row>
    <row r="61" spans="3:30" ht="25.4" customHeight="1">
      <c r="L61" s="72"/>
      <c r="M61" s="72"/>
      <c r="N61" s="72"/>
      <c r="O61" s="72"/>
      <c r="P61" s="79"/>
      <c r="Q61" s="79"/>
      <c r="R61" s="72"/>
      <c r="S61" s="79"/>
      <c r="T61" s="79"/>
    </row>
    <row r="62" spans="3:30" ht="25.4" customHeight="1">
      <c r="L62" s="72"/>
      <c r="M62" s="72"/>
      <c r="N62" s="72"/>
      <c r="O62" s="72"/>
      <c r="P62" s="79"/>
      <c r="Q62" s="79"/>
      <c r="R62" s="72"/>
      <c r="S62" s="79"/>
      <c r="T62" s="79"/>
    </row>
    <row r="63" spans="3:30" ht="25.4" customHeight="1">
      <c r="L63" s="72"/>
      <c r="M63" s="72"/>
      <c r="N63" s="72"/>
      <c r="O63" s="72"/>
      <c r="P63" s="79"/>
      <c r="Q63" s="79"/>
      <c r="R63" s="72"/>
      <c r="S63" s="79"/>
      <c r="T63" s="79"/>
    </row>
    <row r="64" spans="3:30" ht="25.4" customHeight="1">
      <c r="L64" s="72"/>
      <c r="M64" s="72"/>
      <c r="N64" s="72"/>
      <c r="O64" s="72"/>
      <c r="P64" s="79"/>
      <c r="Q64" s="79"/>
      <c r="R64" s="72"/>
      <c r="S64" s="79"/>
      <c r="T64" s="79"/>
    </row>
    <row r="67" spans="3:31" ht="25.4" customHeight="1">
      <c r="C67" s="172"/>
    </row>
    <row r="68" spans="3:31" ht="25.4" customHeight="1">
      <c r="C68" s="1"/>
      <c r="D68" s="1"/>
      <c r="E68" s="1"/>
      <c r="F68" s="1"/>
      <c r="G68" s="1"/>
      <c r="H68" s="1"/>
      <c r="I68" s="1"/>
      <c r="J68" s="1"/>
      <c r="K68" s="1"/>
      <c r="L68" s="173"/>
      <c r="M68" s="173"/>
      <c r="N68" s="173"/>
      <c r="O68" s="173"/>
      <c r="P68" s="174"/>
      <c r="Q68" s="174"/>
      <c r="R68" s="173"/>
      <c r="S68" s="174"/>
      <c r="T68" s="174"/>
      <c r="U68" s="176"/>
      <c r="V68" s="176"/>
      <c r="W68" s="176"/>
      <c r="X68" s="176"/>
      <c r="Y68" s="176"/>
      <c r="Z68" s="176"/>
      <c r="AA68" s="176"/>
      <c r="AB68" s="176"/>
      <c r="AC68" s="176"/>
      <c r="AD68" s="176"/>
      <c r="AE68" s="176"/>
    </row>
    <row r="69" spans="3:31" ht="25.4" customHeight="1">
      <c r="C69" s="1"/>
      <c r="D69" s="1"/>
      <c r="E69" s="1"/>
      <c r="F69" s="1"/>
      <c r="G69" s="1"/>
      <c r="H69" s="1"/>
      <c r="I69" s="1"/>
      <c r="J69" s="1"/>
      <c r="K69" s="1"/>
      <c r="L69" s="173"/>
      <c r="M69" s="173"/>
      <c r="N69" s="173"/>
      <c r="O69" s="173"/>
      <c r="P69" s="174"/>
      <c r="Q69" s="174"/>
      <c r="R69" s="173"/>
      <c r="S69" s="174"/>
      <c r="T69" s="174"/>
      <c r="U69" s="176"/>
      <c r="V69" s="176"/>
      <c r="W69" s="176"/>
      <c r="X69" s="176"/>
      <c r="Y69" s="176"/>
      <c r="Z69" s="176"/>
      <c r="AA69" s="176"/>
      <c r="AB69" s="176"/>
      <c r="AC69" s="176"/>
      <c r="AD69" s="176"/>
      <c r="AE69" s="176"/>
    </row>
    <row r="70" spans="3:31" ht="25.4" customHeight="1">
      <c r="C70" s="1"/>
      <c r="D70" s="1"/>
      <c r="E70" s="1"/>
      <c r="F70" s="1"/>
      <c r="G70" s="1"/>
      <c r="H70" s="1"/>
      <c r="I70" s="1"/>
      <c r="J70" s="1"/>
      <c r="K70" s="1"/>
      <c r="L70" s="173"/>
      <c r="M70" s="173"/>
      <c r="N70" s="173"/>
      <c r="O70" s="173"/>
      <c r="P70" s="174"/>
      <c r="Q70" s="174"/>
      <c r="R70" s="173"/>
      <c r="S70" s="174"/>
      <c r="T70" s="174"/>
      <c r="U70" s="176"/>
      <c r="V70" s="176"/>
      <c r="W70" s="176"/>
      <c r="X70" s="176"/>
      <c r="Y70" s="176"/>
      <c r="Z70" s="176"/>
      <c r="AA70" s="176"/>
      <c r="AB70" s="176"/>
      <c r="AC70" s="176"/>
      <c r="AD70" s="176"/>
      <c r="AE70" s="176"/>
    </row>
    <row r="71" spans="3:31" ht="25.4" customHeight="1">
      <c r="C71" s="1"/>
      <c r="D71" s="1"/>
      <c r="E71" s="1"/>
      <c r="F71" s="1"/>
      <c r="G71" s="1"/>
      <c r="H71" s="1"/>
      <c r="I71" s="1"/>
      <c r="J71" s="1"/>
      <c r="K71" s="1"/>
      <c r="L71" s="173"/>
      <c r="M71" s="173"/>
      <c r="N71" s="173"/>
      <c r="O71" s="173"/>
      <c r="P71" s="174"/>
      <c r="Q71" s="174"/>
      <c r="R71" s="173"/>
      <c r="S71" s="174"/>
      <c r="T71" s="174"/>
      <c r="U71" s="176"/>
      <c r="V71" s="176"/>
      <c r="W71" s="176"/>
      <c r="X71" s="176"/>
      <c r="Y71" s="176"/>
      <c r="Z71" s="176"/>
      <c r="AA71" s="176"/>
      <c r="AB71" s="176"/>
      <c r="AC71" s="176"/>
      <c r="AD71" s="176"/>
      <c r="AE71" s="176"/>
    </row>
    <row r="72" spans="3:31" ht="25.4" customHeight="1">
      <c r="C72" s="1"/>
      <c r="D72" s="1"/>
      <c r="E72" s="1"/>
      <c r="F72" s="1"/>
      <c r="G72" s="1"/>
      <c r="H72" s="1"/>
      <c r="I72" s="1"/>
      <c r="J72" s="1"/>
      <c r="K72" s="1"/>
      <c r="L72" s="173"/>
      <c r="M72" s="173"/>
      <c r="N72" s="173"/>
      <c r="O72" s="173"/>
      <c r="P72" s="174"/>
      <c r="Q72" s="174"/>
      <c r="R72" s="173"/>
      <c r="S72" s="174"/>
      <c r="T72" s="174"/>
      <c r="U72" s="176"/>
      <c r="V72" s="176"/>
      <c r="W72" s="176"/>
      <c r="X72" s="176"/>
      <c r="Y72" s="176"/>
      <c r="Z72" s="176"/>
      <c r="AA72" s="176"/>
      <c r="AB72" s="176"/>
      <c r="AC72" s="176"/>
      <c r="AD72" s="176"/>
      <c r="AE72" s="176"/>
    </row>
    <row r="73" spans="3:31" ht="25.4" customHeight="1">
      <c r="C73" s="1"/>
      <c r="D73" s="1"/>
      <c r="E73" s="1"/>
      <c r="F73" s="1"/>
      <c r="G73" s="1"/>
      <c r="H73" s="1"/>
      <c r="I73" s="1"/>
      <c r="J73" s="1"/>
      <c r="K73" s="1"/>
      <c r="L73" s="173"/>
      <c r="M73" s="173"/>
      <c r="N73" s="173"/>
      <c r="O73" s="173"/>
      <c r="P73" s="174"/>
      <c r="Q73" s="174"/>
      <c r="R73" s="173"/>
      <c r="S73" s="174"/>
      <c r="T73" s="174"/>
      <c r="U73" s="176"/>
      <c r="V73" s="176"/>
      <c r="W73" s="176"/>
      <c r="X73" s="176"/>
      <c r="Y73" s="176"/>
      <c r="Z73" s="176"/>
      <c r="AA73" s="176"/>
      <c r="AB73" s="176"/>
      <c r="AC73" s="176"/>
      <c r="AD73" s="176"/>
      <c r="AE73" s="176"/>
    </row>
    <row r="74" spans="3:31" ht="25.4" customHeight="1">
      <c r="C74" s="1"/>
      <c r="D74" s="1"/>
      <c r="E74" s="1"/>
      <c r="F74" s="1"/>
      <c r="G74" s="1"/>
      <c r="H74" s="1"/>
      <c r="I74" s="1"/>
      <c r="J74" s="1"/>
      <c r="K74" s="1"/>
      <c r="L74" s="173"/>
      <c r="M74" s="173"/>
      <c r="N74" s="173"/>
      <c r="O74" s="173"/>
      <c r="P74" s="174"/>
      <c r="Q74" s="174"/>
      <c r="R74" s="173"/>
      <c r="S74" s="174"/>
      <c r="T74" s="174"/>
      <c r="U74" s="176"/>
      <c r="V74" s="176"/>
      <c r="W74" s="176"/>
      <c r="X74" s="176"/>
      <c r="Y74" s="176"/>
      <c r="Z74" s="176"/>
      <c r="AA74" s="176"/>
      <c r="AB74" s="176"/>
      <c r="AC74" s="176"/>
      <c r="AD74" s="176"/>
      <c r="AE74" s="176"/>
    </row>
    <row r="75" spans="3:31" ht="25.4" customHeight="1">
      <c r="C75" s="1"/>
      <c r="D75" s="1"/>
      <c r="E75" s="1"/>
      <c r="F75" s="1"/>
      <c r="G75" s="1"/>
      <c r="H75" s="1"/>
      <c r="I75" s="1"/>
      <c r="J75" s="1"/>
      <c r="K75" s="1"/>
      <c r="L75" s="173"/>
      <c r="M75" s="173"/>
      <c r="N75" s="173"/>
      <c r="O75" s="173"/>
      <c r="P75" s="174"/>
      <c r="Q75" s="174"/>
      <c r="R75" s="173"/>
      <c r="S75" s="174"/>
      <c r="T75" s="174"/>
      <c r="U75" s="176"/>
      <c r="V75" s="176"/>
      <c r="W75" s="176"/>
      <c r="X75" s="176"/>
      <c r="Y75" s="176"/>
      <c r="Z75" s="176"/>
      <c r="AA75" s="176"/>
      <c r="AB75" s="176"/>
      <c r="AC75" s="176"/>
      <c r="AD75" s="176"/>
      <c r="AE75" s="176"/>
    </row>
    <row r="76" spans="3:31" ht="25.4" customHeight="1">
      <c r="C76" s="1"/>
      <c r="D76" s="1"/>
      <c r="E76" s="1"/>
      <c r="F76" s="1"/>
      <c r="G76" s="1"/>
      <c r="H76" s="1"/>
      <c r="I76" s="1"/>
      <c r="J76" s="1"/>
      <c r="K76" s="1"/>
      <c r="L76" s="173"/>
      <c r="M76" s="173"/>
      <c r="N76" s="173"/>
      <c r="O76" s="173"/>
      <c r="P76" s="174"/>
      <c r="Q76" s="174"/>
      <c r="R76" s="173"/>
      <c r="S76" s="174"/>
      <c r="T76" s="174"/>
      <c r="U76" s="176"/>
      <c r="V76" s="176"/>
      <c r="W76" s="176"/>
      <c r="X76" s="176"/>
      <c r="Y76" s="176"/>
      <c r="Z76" s="176"/>
      <c r="AA76" s="176"/>
      <c r="AB76" s="176"/>
      <c r="AC76" s="176"/>
      <c r="AD76" s="176"/>
      <c r="AE76" s="176"/>
    </row>
    <row r="77" spans="3:31" ht="25.4" customHeight="1">
      <c r="C77" s="1"/>
      <c r="D77" s="1"/>
      <c r="E77" s="1"/>
      <c r="F77" s="1"/>
      <c r="G77" s="1"/>
      <c r="H77" s="1"/>
      <c r="I77" s="1"/>
      <c r="J77" s="1"/>
      <c r="K77" s="1"/>
      <c r="L77" s="173"/>
      <c r="M77" s="173"/>
      <c r="N77" s="173"/>
      <c r="O77" s="173"/>
      <c r="P77" s="174"/>
      <c r="Q77" s="174"/>
      <c r="R77" s="173"/>
      <c r="S77" s="174"/>
      <c r="T77" s="174"/>
      <c r="U77" s="176"/>
      <c r="V77" s="176"/>
      <c r="W77" s="176"/>
      <c r="X77" s="176"/>
      <c r="Y77" s="176"/>
      <c r="Z77" s="176"/>
      <c r="AA77" s="176"/>
      <c r="AB77" s="176"/>
      <c r="AC77" s="176"/>
      <c r="AD77" s="176"/>
      <c r="AE77" s="176"/>
    </row>
    <row r="78" spans="3:31" ht="25.4" customHeight="1">
      <c r="C78" s="1"/>
      <c r="D78" s="1"/>
      <c r="E78" s="1"/>
      <c r="F78" s="1"/>
      <c r="G78" s="1"/>
      <c r="H78" s="1"/>
      <c r="I78" s="1"/>
      <c r="J78" s="1"/>
      <c r="K78" s="1"/>
      <c r="L78" s="173"/>
      <c r="M78" s="173"/>
      <c r="N78" s="173"/>
      <c r="O78" s="173"/>
      <c r="P78" s="174"/>
      <c r="Q78" s="174"/>
      <c r="R78" s="173"/>
      <c r="S78" s="174"/>
      <c r="T78" s="174"/>
      <c r="U78" s="176"/>
      <c r="V78" s="176"/>
      <c r="W78" s="176"/>
      <c r="X78" s="176"/>
      <c r="Y78" s="176"/>
      <c r="Z78" s="176"/>
      <c r="AA78" s="176"/>
      <c r="AB78" s="176"/>
      <c r="AC78" s="176"/>
      <c r="AD78" s="176"/>
      <c r="AE78" s="176"/>
    </row>
    <row r="79" spans="3:31" ht="25.4" customHeight="1">
      <c r="C79" s="1"/>
      <c r="D79" s="1"/>
      <c r="E79" s="1"/>
      <c r="F79" s="1"/>
      <c r="G79" s="1"/>
      <c r="H79" s="1"/>
      <c r="I79" s="1"/>
      <c r="J79" s="1"/>
      <c r="K79" s="1"/>
      <c r="L79" s="173"/>
      <c r="M79" s="173"/>
      <c r="N79" s="173"/>
      <c r="O79" s="173"/>
      <c r="P79" s="174"/>
      <c r="Q79" s="174"/>
      <c r="R79" s="173"/>
      <c r="S79" s="174"/>
      <c r="T79" s="174"/>
      <c r="U79" s="176"/>
      <c r="V79" s="176"/>
      <c r="W79" s="176"/>
      <c r="X79" s="176"/>
      <c r="Y79" s="176"/>
      <c r="Z79" s="176"/>
      <c r="AA79" s="176"/>
      <c r="AB79" s="176"/>
      <c r="AC79" s="176"/>
      <c r="AD79" s="176"/>
      <c r="AE79" s="176"/>
    </row>
    <row r="80" spans="3:31" ht="25.4" customHeight="1">
      <c r="C80" s="1"/>
      <c r="D80" s="1"/>
      <c r="E80" s="1"/>
      <c r="F80" s="1"/>
      <c r="G80" s="1"/>
      <c r="H80" s="1"/>
      <c r="I80" s="1"/>
      <c r="J80" s="1"/>
      <c r="K80" s="1"/>
      <c r="L80" s="173"/>
      <c r="M80" s="173"/>
      <c r="N80" s="173"/>
      <c r="O80" s="173"/>
      <c r="P80" s="174"/>
      <c r="Q80" s="174"/>
      <c r="R80" s="173"/>
      <c r="S80" s="174"/>
      <c r="T80" s="174"/>
      <c r="U80" s="176"/>
      <c r="V80" s="176"/>
      <c r="W80" s="176"/>
      <c r="X80" s="176"/>
      <c r="Y80" s="176"/>
      <c r="Z80" s="176"/>
      <c r="AA80" s="176"/>
      <c r="AB80" s="176"/>
      <c r="AC80" s="176"/>
      <c r="AD80" s="176"/>
      <c r="AE80" s="176"/>
    </row>
    <row r="81" spans="3:31" ht="25.4" customHeight="1">
      <c r="C81" s="1"/>
      <c r="D81" s="1"/>
      <c r="E81" s="1"/>
      <c r="F81" s="1"/>
      <c r="G81" s="1"/>
      <c r="H81" s="1"/>
      <c r="I81" s="1"/>
      <c r="J81" s="1"/>
      <c r="K81" s="1"/>
      <c r="L81" s="173"/>
      <c r="M81" s="173"/>
      <c r="N81" s="173"/>
      <c r="O81" s="173"/>
      <c r="P81" s="174"/>
      <c r="Q81" s="174"/>
      <c r="R81" s="173"/>
      <c r="S81" s="174"/>
      <c r="T81" s="174"/>
      <c r="U81" s="176"/>
      <c r="V81" s="176"/>
      <c r="W81" s="176"/>
      <c r="X81" s="176"/>
      <c r="Y81" s="176"/>
      <c r="Z81" s="176"/>
      <c r="AA81" s="176"/>
      <c r="AB81" s="176"/>
      <c r="AC81" s="176"/>
      <c r="AD81" s="176"/>
      <c r="AE81" s="176"/>
    </row>
    <row r="82" spans="3:31" ht="25.4" customHeight="1">
      <c r="C82" s="1"/>
      <c r="D82" s="1"/>
      <c r="E82" s="1"/>
      <c r="F82" s="1"/>
      <c r="G82" s="1"/>
      <c r="H82" s="1"/>
      <c r="I82" s="1"/>
      <c r="J82" s="1"/>
      <c r="K82" s="1"/>
      <c r="L82" s="173"/>
      <c r="M82" s="173"/>
      <c r="N82" s="173"/>
      <c r="O82" s="173"/>
      <c r="P82" s="174"/>
      <c r="Q82" s="174"/>
      <c r="R82" s="173"/>
      <c r="S82" s="174"/>
      <c r="T82" s="174"/>
      <c r="U82" s="176"/>
      <c r="V82" s="176"/>
      <c r="W82" s="176"/>
      <c r="X82" s="176"/>
      <c r="Y82" s="176"/>
      <c r="Z82" s="176"/>
      <c r="AA82" s="176"/>
      <c r="AB82" s="176"/>
      <c r="AC82" s="176"/>
      <c r="AD82" s="176"/>
      <c r="AE82" s="176"/>
    </row>
    <row r="83" spans="3:31" ht="25.4" customHeight="1">
      <c r="C83" s="1"/>
      <c r="D83" s="1"/>
      <c r="E83" s="1"/>
      <c r="F83" s="1"/>
      <c r="G83" s="1"/>
      <c r="H83" s="1"/>
      <c r="I83" s="1"/>
      <c r="J83" s="1"/>
      <c r="K83" s="1"/>
      <c r="L83" s="173"/>
      <c r="M83" s="173"/>
      <c r="N83" s="173"/>
      <c r="O83" s="173"/>
      <c r="P83" s="174"/>
      <c r="Q83" s="174"/>
      <c r="R83" s="173"/>
      <c r="S83" s="174"/>
      <c r="T83" s="174"/>
      <c r="U83" s="176"/>
      <c r="V83" s="176"/>
      <c r="W83" s="176"/>
      <c r="X83" s="176"/>
      <c r="Y83" s="176"/>
      <c r="Z83" s="176"/>
      <c r="AA83" s="176"/>
      <c r="AB83" s="176"/>
      <c r="AC83" s="176"/>
      <c r="AD83" s="176"/>
      <c r="AE83" s="176"/>
    </row>
    <row r="84" spans="3:31" ht="25.4" customHeight="1">
      <c r="C84" s="1"/>
      <c r="D84" s="1"/>
      <c r="E84" s="1"/>
      <c r="F84" s="1"/>
      <c r="G84" s="1"/>
      <c r="H84" s="1"/>
      <c r="I84" s="1"/>
      <c r="J84" s="1"/>
      <c r="K84" s="1"/>
      <c r="L84" s="173"/>
      <c r="M84" s="173"/>
      <c r="N84" s="173"/>
      <c r="O84" s="173"/>
      <c r="P84" s="174"/>
      <c r="Q84" s="174"/>
      <c r="R84" s="173"/>
      <c r="S84" s="174"/>
      <c r="T84" s="174"/>
      <c r="U84" s="176"/>
      <c r="V84" s="176"/>
      <c r="W84" s="176"/>
      <c r="X84" s="176"/>
      <c r="Y84" s="176"/>
      <c r="Z84" s="176"/>
      <c r="AA84" s="176"/>
      <c r="AB84" s="176"/>
      <c r="AC84" s="176"/>
      <c r="AD84" s="176"/>
      <c r="AE84" s="176"/>
    </row>
    <row r="85" spans="3:31" ht="25.4" customHeight="1">
      <c r="C85" s="1"/>
      <c r="D85" s="1"/>
      <c r="E85" s="1"/>
      <c r="F85" s="1"/>
      <c r="G85" s="1"/>
      <c r="H85" s="1"/>
      <c r="I85" s="1"/>
      <c r="J85" s="1"/>
      <c r="K85" s="1"/>
      <c r="L85" s="173"/>
      <c r="M85" s="173"/>
      <c r="N85" s="173"/>
      <c r="O85" s="173"/>
      <c r="P85" s="174"/>
      <c r="Q85" s="174"/>
      <c r="R85" s="173"/>
      <c r="S85" s="174"/>
      <c r="T85" s="174"/>
      <c r="U85" s="176"/>
      <c r="V85" s="176"/>
      <c r="W85" s="176"/>
      <c r="X85" s="176"/>
      <c r="Y85" s="176"/>
      <c r="Z85" s="176"/>
      <c r="AA85" s="176"/>
      <c r="AB85" s="176"/>
      <c r="AC85" s="176"/>
      <c r="AD85" s="176"/>
      <c r="AE85" s="176"/>
    </row>
    <row r="86" spans="3:31" ht="25.4" customHeight="1">
      <c r="C86" s="1"/>
      <c r="D86" s="1"/>
      <c r="E86" s="1"/>
      <c r="F86" s="1"/>
      <c r="G86" s="1"/>
      <c r="H86" s="1"/>
      <c r="I86" s="1"/>
      <c r="J86" s="1"/>
      <c r="K86" s="1"/>
      <c r="L86" s="173"/>
      <c r="M86" s="173"/>
      <c r="N86" s="173"/>
      <c r="O86" s="173"/>
      <c r="P86" s="174"/>
      <c r="Q86" s="174"/>
      <c r="R86" s="173"/>
      <c r="S86" s="174"/>
      <c r="T86" s="174"/>
      <c r="U86" s="176"/>
      <c r="V86" s="176"/>
      <c r="W86" s="176"/>
      <c r="X86" s="176"/>
      <c r="Y86" s="176"/>
      <c r="Z86" s="176"/>
      <c r="AA86" s="176"/>
      <c r="AB86" s="176"/>
      <c r="AC86" s="176"/>
      <c r="AD86" s="176"/>
      <c r="AE86" s="176"/>
    </row>
    <row r="90" spans="3:31" ht="25.4" customHeight="1">
      <c r="C90" s="172"/>
    </row>
    <row r="91" spans="3:31" ht="25.4" customHeight="1">
      <c r="L91" s="72"/>
      <c r="M91" s="72"/>
      <c r="N91" s="72"/>
      <c r="O91" s="72"/>
      <c r="P91" s="79"/>
      <c r="Q91" s="79"/>
    </row>
    <row r="92" spans="3:31" ht="25.4" customHeight="1">
      <c r="L92" s="72"/>
      <c r="M92" s="72"/>
      <c r="N92" s="72"/>
      <c r="O92" s="72"/>
      <c r="P92" s="79"/>
      <c r="Q92" s="79"/>
    </row>
    <row r="93" spans="3:31" ht="25.4" customHeight="1">
      <c r="L93" s="72"/>
      <c r="M93" s="72"/>
      <c r="N93" s="72"/>
      <c r="O93" s="72"/>
      <c r="P93" s="79"/>
      <c r="Q93" s="79"/>
    </row>
    <row r="94" spans="3:31" ht="25.4" customHeight="1">
      <c r="L94" s="72"/>
      <c r="M94" s="72"/>
      <c r="N94" s="72"/>
      <c r="O94" s="72"/>
      <c r="P94" s="79"/>
      <c r="Q94" s="79"/>
    </row>
    <row r="95" spans="3:31" ht="25.4" customHeight="1">
      <c r="L95" s="72"/>
      <c r="M95" s="72"/>
      <c r="N95" s="72"/>
      <c r="O95" s="72"/>
      <c r="P95" s="79"/>
      <c r="Q95" s="79"/>
    </row>
    <row r="96" spans="3:31" ht="25.4" customHeight="1">
      <c r="L96" s="72"/>
      <c r="M96" s="72"/>
      <c r="N96" s="72"/>
      <c r="O96" s="72"/>
      <c r="P96" s="79"/>
      <c r="Q96" s="79"/>
    </row>
    <row r="97" spans="12:17" ht="25.4" customHeight="1">
      <c r="L97" s="72"/>
      <c r="M97" s="72"/>
      <c r="N97" s="72"/>
      <c r="O97" s="72"/>
      <c r="P97" s="79"/>
      <c r="Q97" s="79"/>
    </row>
    <row r="98" spans="12:17" ht="25.4" customHeight="1">
      <c r="L98" s="72"/>
      <c r="M98" s="72"/>
      <c r="N98" s="72"/>
      <c r="O98" s="72"/>
      <c r="P98" s="79"/>
      <c r="Q98" s="79"/>
    </row>
    <row r="99" spans="12:17" ht="25.4" customHeight="1">
      <c r="L99" s="72"/>
      <c r="M99" s="72"/>
      <c r="N99" s="72"/>
      <c r="O99" s="72"/>
      <c r="P99" s="79"/>
      <c r="Q99" s="79"/>
    </row>
    <row r="100" spans="12:17" ht="25.4" customHeight="1">
      <c r="L100" s="72"/>
      <c r="M100" s="72"/>
      <c r="N100" s="72"/>
      <c r="O100" s="72"/>
      <c r="P100" s="79"/>
      <c r="Q100" s="79"/>
    </row>
    <row r="101" spans="12:17" ht="25.4" customHeight="1">
      <c r="L101" s="72"/>
      <c r="M101" s="72"/>
      <c r="N101" s="72"/>
      <c r="O101" s="72"/>
      <c r="P101" s="79"/>
      <c r="Q101" s="79"/>
    </row>
    <row r="102" spans="12:17" ht="25.4" customHeight="1">
      <c r="L102" s="72"/>
      <c r="M102" s="72"/>
      <c r="N102" s="72"/>
      <c r="O102" s="72"/>
      <c r="P102" s="79"/>
      <c r="Q102" s="79"/>
    </row>
    <row r="103" spans="12:17" ht="25.4" customHeight="1">
      <c r="L103" s="72"/>
      <c r="M103" s="72"/>
      <c r="N103" s="72"/>
      <c r="O103" s="72"/>
      <c r="P103" s="79"/>
      <c r="Q103" s="79"/>
    </row>
    <row r="104" spans="12:17" ht="25.4" customHeight="1">
      <c r="L104" s="72"/>
      <c r="M104" s="72"/>
      <c r="N104" s="72"/>
      <c r="O104" s="72"/>
      <c r="P104" s="79"/>
      <c r="Q104" s="79"/>
    </row>
    <row r="105" spans="12:17" ht="25.4" customHeight="1">
      <c r="L105" s="72"/>
      <c r="M105" s="72"/>
      <c r="N105" s="72"/>
      <c r="O105" s="72"/>
      <c r="P105" s="79"/>
      <c r="Q105" s="79"/>
    </row>
    <row r="106" spans="12:17" ht="25.4" customHeight="1">
      <c r="L106" s="72"/>
      <c r="M106" s="72"/>
      <c r="N106" s="72"/>
      <c r="O106" s="72"/>
      <c r="P106" s="79"/>
      <c r="Q106" s="79"/>
    </row>
    <row r="107" spans="12:17" ht="25.4" customHeight="1">
      <c r="L107" s="72"/>
      <c r="M107" s="72"/>
      <c r="N107" s="72"/>
      <c r="O107" s="72"/>
      <c r="P107" s="79"/>
      <c r="Q107" s="79"/>
    </row>
  </sheetData>
  <mergeCells count="6">
    <mergeCell ref="A7:D7"/>
    <mergeCell ref="N8:Q8"/>
    <mergeCell ref="B9:C9"/>
    <mergeCell ref="A11:D11"/>
    <mergeCell ref="H12:I12"/>
    <mergeCell ref="J12:K12"/>
  </mergeCells>
  <pageMargins left="0.75" right="0.75" top="1" bottom="1" header="0.5" footer="0.5"/>
  <pageSetup paperSize="9" scale="13" fitToHeight="0" orientation="landscape" r:id="rId1"/>
  <headerFooter alignWithMargins="0">
    <oddHeader>&amp;L&amp;"Aptos"&amp;10&amp;K000000 OFFICIAL - SENSITIVE - RECIPIENTS ONLY - COMMERCIAL&amp;1#_x000D_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9917-508A-4F71-A2A6-940E0EB181F8}">
  <sheetPr codeName="Sheet5"/>
  <dimension ref="A2:XFC36"/>
  <sheetViews>
    <sheetView showGridLines="0" topLeftCell="A15" zoomScale="85" zoomScaleNormal="85" workbookViewId="0">
      <selection activeCell="D27" sqref="D27"/>
    </sheetView>
  </sheetViews>
  <sheetFormatPr defaultColWidth="0" defaultRowHeight="14.6"/>
  <cols>
    <col min="1" max="1" width="5" customWidth="1"/>
    <col min="2" max="2" width="14.15234375" customWidth="1"/>
    <col min="3" max="3" width="6.15234375" customWidth="1"/>
    <col min="4" max="4" width="53.53515625" customWidth="1"/>
    <col min="5" max="5" width="45.3828125" customWidth="1"/>
    <col min="6" max="6" width="43.3046875" customWidth="1"/>
    <col min="7" max="7" width="43.3828125" customWidth="1"/>
    <col min="8" max="8" width="3.3828125" customWidth="1"/>
    <col min="9" max="9" width="2.3828125" customWidth="1"/>
    <col min="10" max="10" width="1.84375" customWidth="1"/>
    <col min="16383" max="16383" width="8.69140625" hidden="1"/>
    <col min="16384" max="16384" width="2.84375" customWidth="1"/>
  </cols>
  <sheetData>
    <row r="2" spans="1:7" ht="15.9">
      <c r="A2" s="379" t="s">
        <v>176</v>
      </c>
      <c r="B2" s="380"/>
      <c r="C2" s="10"/>
    </row>
    <row r="3" spans="1:7">
      <c r="A3" s="19" t="s">
        <v>177</v>
      </c>
      <c r="B3" s="12"/>
      <c r="C3" s="12"/>
      <c r="D3" s="12"/>
      <c r="E3" s="12"/>
      <c r="F3" s="13"/>
      <c r="G3" s="11"/>
    </row>
    <row r="4" spans="1:7">
      <c r="A4" s="11" t="s">
        <v>178</v>
      </c>
      <c r="F4" s="14"/>
      <c r="G4" s="11"/>
    </row>
    <row r="5" spans="1:7">
      <c r="A5" s="11" t="s">
        <v>179</v>
      </c>
      <c r="F5" s="14"/>
      <c r="G5" s="11"/>
    </row>
    <row r="6" spans="1:7">
      <c r="A6" s="11" t="s">
        <v>180</v>
      </c>
      <c r="F6" s="14"/>
      <c r="G6" s="11"/>
    </row>
    <row r="7" spans="1:7">
      <c r="A7" s="11" t="s">
        <v>181</v>
      </c>
      <c r="F7" s="14"/>
      <c r="G7" s="11"/>
    </row>
    <row r="8" spans="1:7">
      <c r="A8" s="11" t="s">
        <v>182</v>
      </c>
      <c r="F8" s="14"/>
      <c r="G8" s="11"/>
    </row>
    <row r="9" spans="1:7">
      <c r="A9" s="11" t="s">
        <v>183</v>
      </c>
      <c r="F9" s="14"/>
      <c r="G9" s="11"/>
    </row>
    <row r="10" spans="1:7">
      <c r="A10" s="15" t="s">
        <v>184</v>
      </c>
      <c r="F10" s="14"/>
      <c r="G10" s="11"/>
    </row>
    <row r="11" spans="1:7">
      <c r="A11" s="16" t="s">
        <v>185</v>
      </c>
      <c r="B11" s="17"/>
      <c r="C11" s="17"/>
      <c r="D11" s="17"/>
      <c r="E11" s="17"/>
      <c r="F11" s="18"/>
      <c r="G11" s="11"/>
    </row>
    <row r="12" spans="1:7">
      <c r="A12" s="12"/>
      <c r="B12" s="12"/>
      <c r="C12" s="12"/>
      <c r="D12" s="12"/>
      <c r="E12" s="12"/>
      <c r="F12" s="12"/>
    </row>
    <row r="14" spans="1:7" ht="15" thickBot="1"/>
    <row r="15" spans="1:7" ht="22.75" thickBot="1">
      <c r="A15" s="20"/>
      <c r="B15" s="20"/>
      <c r="C15" s="21"/>
      <c r="D15" s="381" t="s">
        <v>186</v>
      </c>
      <c r="E15" s="382"/>
      <c r="F15" s="382"/>
      <c r="G15" s="383"/>
    </row>
    <row r="16" spans="1:7" ht="25.3" thickBot="1">
      <c r="A16" s="22"/>
      <c r="B16" s="70" t="s">
        <v>187</v>
      </c>
      <c r="C16" s="23"/>
      <c r="D16" s="24" t="s">
        <v>86</v>
      </c>
      <c r="E16" s="24" t="s">
        <v>188</v>
      </c>
      <c r="F16" s="24" t="s">
        <v>82</v>
      </c>
      <c r="G16" s="24" t="s">
        <v>83</v>
      </c>
    </row>
    <row r="17" spans="1:7">
      <c r="A17" s="384" t="s">
        <v>189</v>
      </c>
      <c r="B17" s="387" t="s">
        <v>190</v>
      </c>
      <c r="C17" s="384" t="s">
        <v>191</v>
      </c>
      <c r="D17" s="25" t="s">
        <v>192</v>
      </c>
      <c r="E17" s="25" t="s">
        <v>192</v>
      </c>
      <c r="F17" s="25" t="s">
        <v>192</v>
      </c>
      <c r="G17" s="390" t="s">
        <v>193</v>
      </c>
    </row>
    <row r="18" spans="1:7" ht="36" customHeight="1">
      <c r="A18" s="385"/>
      <c r="B18" s="388"/>
      <c r="C18" s="385"/>
      <c r="D18" s="26" t="s">
        <v>194</v>
      </c>
      <c r="E18" s="66"/>
      <c r="F18" s="66"/>
      <c r="G18" s="391"/>
    </row>
    <row r="19" spans="1:7" ht="73.5" customHeight="1" thickBot="1">
      <c r="A19" s="385"/>
      <c r="B19" s="388"/>
      <c r="C19" s="389"/>
      <c r="D19" s="28" t="s">
        <v>195</v>
      </c>
      <c r="E19" s="67"/>
      <c r="F19" s="67"/>
      <c r="G19" s="392"/>
    </row>
    <row r="20" spans="1:7" ht="16.5" customHeight="1">
      <c r="A20" s="385"/>
      <c r="B20" s="393" t="s">
        <v>196</v>
      </c>
      <c r="C20" s="377" t="s">
        <v>87</v>
      </c>
      <c r="D20" s="27" t="s">
        <v>197</v>
      </c>
      <c r="E20" s="27" t="s">
        <v>198</v>
      </c>
      <c r="F20" s="27" t="s">
        <v>199</v>
      </c>
      <c r="G20" s="27"/>
    </row>
    <row r="21" spans="1:7">
      <c r="A21" s="385"/>
      <c r="B21" s="394"/>
      <c r="C21" s="385"/>
      <c r="D21" s="27" t="s">
        <v>200</v>
      </c>
      <c r="E21" s="27" t="s">
        <v>201</v>
      </c>
      <c r="F21" s="27" t="s">
        <v>202</v>
      </c>
      <c r="G21" s="27"/>
    </row>
    <row r="22" spans="1:7">
      <c r="A22" s="385"/>
      <c r="B22" s="394"/>
      <c r="C22" s="385"/>
      <c r="D22" s="27" t="s">
        <v>203</v>
      </c>
      <c r="E22" s="27" t="s">
        <v>200</v>
      </c>
      <c r="F22" s="27" t="s">
        <v>204</v>
      </c>
      <c r="G22" s="27"/>
    </row>
    <row r="23" spans="1:7">
      <c r="A23" s="385"/>
      <c r="B23" s="394"/>
      <c r="C23" s="385"/>
      <c r="D23" s="27" t="s">
        <v>205</v>
      </c>
      <c r="E23" s="27"/>
      <c r="F23" s="27"/>
      <c r="G23" s="27"/>
    </row>
    <row r="24" spans="1:7">
      <c r="A24" s="385"/>
      <c r="B24" s="394"/>
      <c r="C24" s="385"/>
      <c r="D24" s="27" t="s">
        <v>200</v>
      </c>
      <c r="E24" s="27" t="s">
        <v>203</v>
      </c>
      <c r="F24" s="27" t="s">
        <v>206</v>
      </c>
      <c r="G24" s="27"/>
    </row>
    <row r="25" spans="1:7">
      <c r="A25" s="385"/>
      <c r="B25" s="394"/>
      <c r="C25" s="385"/>
      <c r="D25" s="27" t="s">
        <v>203</v>
      </c>
      <c r="E25" s="27" t="s">
        <v>204</v>
      </c>
      <c r="F25" s="27" t="s">
        <v>207</v>
      </c>
      <c r="G25" s="27"/>
    </row>
    <row r="26" spans="1:7">
      <c r="A26" s="385"/>
      <c r="B26" s="394"/>
      <c r="C26" s="385"/>
      <c r="D26" s="27" t="s">
        <v>205</v>
      </c>
      <c r="E26" s="27"/>
      <c r="F26" s="27"/>
      <c r="G26" s="27"/>
    </row>
    <row r="27" spans="1:7">
      <c r="A27" s="385"/>
      <c r="B27" s="394"/>
      <c r="C27" s="385"/>
      <c r="D27" s="27" t="s">
        <v>208</v>
      </c>
      <c r="E27" s="27"/>
      <c r="F27" s="27"/>
      <c r="G27" s="27"/>
    </row>
    <row r="28" spans="1:7">
      <c r="A28" s="385"/>
      <c r="B28" s="394"/>
      <c r="C28" s="385"/>
      <c r="D28" s="27" t="s">
        <v>209</v>
      </c>
      <c r="E28" s="27"/>
      <c r="F28" s="27"/>
      <c r="G28" s="27"/>
    </row>
    <row r="29" spans="1:7" ht="15" thickBot="1">
      <c r="A29" s="385"/>
      <c r="B29" s="394"/>
      <c r="C29" s="389"/>
      <c r="D29" s="29" t="s">
        <v>204</v>
      </c>
      <c r="E29" s="29"/>
      <c r="F29" s="29"/>
      <c r="G29" s="29"/>
    </row>
    <row r="30" spans="1:7" ht="15" thickBot="1">
      <c r="A30" s="385"/>
      <c r="B30" s="394"/>
      <c r="C30" s="376" t="s">
        <v>210</v>
      </c>
      <c r="D30" s="30" t="s">
        <v>211</v>
      </c>
      <c r="E30" s="30" t="s">
        <v>211</v>
      </c>
      <c r="F30" s="30" t="s">
        <v>211</v>
      </c>
      <c r="G30" s="30"/>
    </row>
    <row r="31" spans="1:7" ht="25.3" thickBot="1">
      <c r="A31" s="385"/>
      <c r="B31" s="394"/>
      <c r="C31" s="376"/>
      <c r="D31" s="31" t="s">
        <v>212</v>
      </c>
      <c r="E31" s="31" t="s">
        <v>212</v>
      </c>
      <c r="F31" s="31" t="s">
        <v>213</v>
      </c>
      <c r="G31" s="31"/>
    </row>
    <row r="32" spans="1:7" ht="15" thickBot="1">
      <c r="A32" s="385"/>
      <c r="B32" s="394"/>
      <c r="C32" s="376"/>
      <c r="D32" s="32" t="s">
        <v>214</v>
      </c>
      <c r="E32" s="32" t="s">
        <v>215</v>
      </c>
      <c r="F32" s="33"/>
      <c r="G32" s="33"/>
    </row>
    <row r="33" spans="1:7" ht="15" thickBot="1">
      <c r="A33" s="385"/>
      <c r="B33" s="394"/>
      <c r="C33" s="376" t="s">
        <v>216</v>
      </c>
      <c r="D33" s="34" t="s">
        <v>217</v>
      </c>
      <c r="E33" s="34" t="s">
        <v>217</v>
      </c>
      <c r="F33" s="34" t="s">
        <v>217</v>
      </c>
      <c r="G33" s="68" t="s">
        <v>218</v>
      </c>
    </row>
    <row r="34" spans="1:7" ht="15" thickBot="1">
      <c r="A34" s="385"/>
      <c r="B34" s="394"/>
      <c r="C34" s="376"/>
      <c r="D34" s="35" t="s">
        <v>219</v>
      </c>
      <c r="E34" s="35" t="s">
        <v>219</v>
      </c>
      <c r="F34" s="35" t="s">
        <v>220</v>
      </c>
      <c r="G34" s="68"/>
    </row>
    <row r="35" spans="1:7" ht="15" thickBot="1">
      <c r="A35" s="385"/>
      <c r="B35" s="394"/>
      <c r="C35" s="377"/>
      <c r="D35" s="35" t="s">
        <v>221</v>
      </c>
      <c r="E35" s="35" t="s">
        <v>222</v>
      </c>
      <c r="F35" s="35" t="s">
        <v>223</v>
      </c>
      <c r="G35" s="68"/>
    </row>
    <row r="36" spans="1:7" ht="15" thickBot="1">
      <c r="A36" s="386"/>
      <c r="B36" s="395"/>
      <c r="C36" s="378"/>
      <c r="D36" s="36" t="s">
        <v>222</v>
      </c>
      <c r="E36" s="36" t="s">
        <v>224</v>
      </c>
      <c r="F36" s="37"/>
      <c r="G36" s="69"/>
    </row>
  </sheetData>
  <mergeCells count="10">
    <mergeCell ref="C30:C32"/>
    <mergeCell ref="C33:C36"/>
    <mergeCell ref="A2:B2"/>
    <mergeCell ref="D15:G15"/>
    <mergeCell ref="A17:A36"/>
    <mergeCell ref="B17:B19"/>
    <mergeCell ref="C17:C19"/>
    <mergeCell ref="G17:G19"/>
    <mergeCell ref="B20:B36"/>
    <mergeCell ref="C20:C29"/>
  </mergeCells>
  <pageMargins left="0.7" right="0.7" top="0.75" bottom="0.75" header="0.3" footer="0.3"/>
  <pageSetup paperSize="9" orientation="portrait" r:id="rId1"/>
  <headerFooter>
    <oddHeader>&amp;L&amp;"Aptos"&amp;10&amp;K000000 OFFICIAL - SENSITIVE - RECIPIENTS ONLY - COMMERCIAL&amp;1#_x000D_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D7CC-6B89-46F0-AEFA-4F974F13A34C}">
  <sheetPr codeName="Sheet6"/>
  <dimension ref="A1"/>
  <sheetViews>
    <sheetView showGridLines="0" zoomScale="85" zoomScaleNormal="85" workbookViewId="0"/>
  </sheetViews>
  <sheetFormatPr defaultRowHeight="14.6"/>
  <cols>
    <col min="1" max="1" width="9.3828125" customWidth="1"/>
    <col min="2" max="2" width="3.53515625" customWidth="1"/>
    <col min="3" max="3" width="43.15234375" bestFit="1" customWidth="1"/>
    <col min="4" max="4" width="40.15234375" customWidth="1"/>
    <col min="5" max="5" width="34" customWidth="1"/>
  </cols>
  <sheetData>
    <row r="1" ht="38.15" customHeight="1"/>
  </sheetData>
  <pageMargins left="0.7" right="0.7" top="0.75" bottom="0.75" header="0.3" footer="0.3"/>
  <headerFooter>
    <oddHeader>&amp;L&amp;"Aptos"&amp;10&amp;K000000 OFFICIAL - SENSITIVE - RECIPIENTS ONLY - COMMERCIAL&amp;1#_x000D_</oddHead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20AA8-220D-4727-B064-7CB65CC41489}">
  <sheetPr codeName="Sheet7"/>
  <dimension ref="A1:T63"/>
  <sheetViews>
    <sheetView showGridLines="0" topLeftCell="A33" workbookViewId="0">
      <selection activeCell="A62" sqref="A62:XFD62"/>
    </sheetView>
  </sheetViews>
  <sheetFormatPr defaultColWidth="9.3046875" defaultRowHeight="14.15"/>
  <cols>
    <col min="1" max="1" width="24.69140625" style="38" customWidth="1"/>
    <col min="2" max="2" width="13.3828125" style="38" bestFit="1" customWidth="1"/>
    <col min="3" max="3" width="18" style="39" customWidth="1"/>
    <col min="4" max="4" width="29.3828125" style="39" customWidth="1"/>
    <col min="5" max="5" width="31.15234375" style="39" bestFit="1" customWidth="1"/>
    <col min="6" max="6" width="23.84375" style="39" customWidth="1"/>
    <col min="7" max="12" width="2.3828125" style="38" customWidth="1"/>
    <col min="13" max="13" width="20.3828125" style="38" customWidth="1"/>
    <col min="14" max="14" width="16.69140625" style="38" bestFit="1" customWidth="1"/>
    <col min="15" max="16384" width="9.3046875" style="38"/>
  </cols>
  <sheetData>
    <row r="1" spans="1:20">
      <c r="M1" s="38" t="s">
        <v>225</v>
      </c>
      <c r="N1" s="38" t="s">
        <v>86</v>
      </c>
      <c r="O1" s="38" t="s">
        <v>81</v>
      </c>
      <c r="P1" s="38" t="s">
        <v>226</v>
      </c>
      <c r="Q1" s="38" t="s">
        <v>83</v>
      </c>
      <c r="R1" s="38" t="s">
        <v>87</v>
      </c>
      <c r="S1" s="38" t="s">
        <v>227</v>
      </c>
      <c r="T1" s="38" t="s">
        <v>216</v>
      </c>
    </row>
    <row r="2" spans="1:20" ht="14.6" thickBot="1">
      <c r="M2" s="38" t="s">
        <v>86</v>
      </c>
      <c r="N2" s="38" t="s">
        <v>191</v>
      </c>
      <c r="O2" s="38" t="s">
        <v>191</v>
      </c>
      <c r="P2" s="38" t="s">
        <v>191</v>
      </c>
      <c r="Q2" s="38" t="s">
        <v>191</v>
      </c>
      <c r="R2" s="38" t="s">
        <v>87</v>
      </c>
      <c r="S2" s="38" t="s">
        <v>87</v>
      </c>
      <c r="T2" s="38" t="s">
        <v>87</v>
      </c>
    </row>
    <row r="3" spans="1:20" ht="46.75" thickBot="1">
      <c r="A3" s="41" t="s">
        <v>228</v>
      </c>
      <c r="B3" s="42" t="s">
        <v>229</v>
      </c>
      <c r="C3" s="43" t="s">
        <v>230</v>
      </c>
      <c r="D3" s="41" t="s">
        <v>231</v>
      </c>
      <c r="E3" s="44"/>
      <c r="F3" s="45" t="s">
        <v>232</v>
      </c>
      <c r="M3" s="38" t="s">
        <v>81</v>
      </c>
      <c r="N3" s="38" t="s">
        <v>87</v>
      </c>
      <c r="O3" s="38" t="s">
        <v>87</v>
      </c>
      <c r="P3" s="38" t="s">
        <v>87</v>
      </c>
      <c r="Q3" s="38" t="s">
        <v>216</v>
      </c>
      <c r="R3" s="38" t="s">
        <v>233</v>
      </c>
      <c r="S3" s="38" t="s">
        <v>233</v>
      </c>
      <c r="T3" s="38" t="s">
        <v>233</v>
      </c>
    </row>
    <row r="4" spans="1:20" ht="20.25" customHeight="1">
      <c r="A4" s="397" t="s">
        <v>260</v>
      </c>
      <c r="B4" s="400" t="s">
        <v>87</v>
      </c>
      <c r="C4" s="46" t="s">
        <v>87</v>
      </c>
      <c r="D4" s="47" t="s">
        <v>31</v>
      </c>
      <c r="E4" s="48" t="str">
        <f>A4&amp;B$4&amp;C4</f>
        <v>Supply DisruptionHighHigh</v>
      </c>
      <c r="F4" s="49" t="s">
        <v>234</v>
      </c>
      <c r="M4" s="38" t="s">
        <v>82</v>
      </c>
      <c r="N4" s="38" t="s">
        <v>233</v>
      </c>
      <c r="O4" s="38" t="s">
        <v>233</v>
      </c>
      <c r="P4" s="38" t="s">
        <v>233</v>
      </c>
      <c r="R4" s="38" t="s">
        <v>216</v>
      </c>
      <c r="S4" s="38" t="s">
        <v>216</v>
      </c>
      <c r="T4" s="38" t="s">
        <v>216</v>
      </c>
    </row>
    <row r="5" spans="1:20" ht="20.25" customHeight="1">
      <c r="A5" s="398"/>
      <c r="B5" s="401"/>
      <c r="C5" s="50" t="s">
        <v>233</v>
      </c>
      <c r="D5" s="51" t="s">
        <v>31</v>
      </c>
      <c r="E5" s="52" t="str">
        <f>A4&amp;B$4&amp;C5</f>
        <v>Supply DisruptionHighMedium</v>
      </c>
      <c r="F5" s="53" t="s">
        <v>236</v>
      </c>
      <c r="M5" s="38" t="s">
        <v>83</v>
      </c>
      <c r="N5" s="38" t="s">
        <v>216</v>
      </c>
      <c r="O5" s="38" t="s">
        <v>216</v>
      </c>
      <c r="P5" s="38" t="s">
        <v>216</v>
      </c>
    </row>
    <row r="6" spans="1:20" ht="20.25" customHeight="1" thickBot="1">
      <c r="A6" s="398"/>
      <c r="B6" s="401"/>
      <c r="C6" s="50" t="s">
        <v>216</v>
      </c>
      <c r="D6" s="71" t="s">
        <v>33</v>
      </c>
      <c r="E6" s="52" t="str">
        <f>A4&amp;B$4&amp;C6</f>
        <v>Supply DisruptionHighLow</v>
      </c>
      <c r="F6" s="53" t="s">
        <v>236</v>
      </c>
      <c r="M6" s="38" t="s">
        <v>84</v>
      </c>
    </row>
    <row r="7" spans="1:20" ht="20.25" customHeight="1">
      <c r="A7" s="398"/>
      <c r="B7" s="401" t="s">
        <v>233</v>
      </c>
      <c r="C7" s="50" t="s">
        <v>87</v>
      </c>
      <c r="D7" s="54" t="s">
        <v>237</v>
      </c>
      <c r="E7" s="55" t="str">
        <f>A4&amp;B$7&amp;C7</f>
        <v>Supply DisruptionMediumHigh</v>
      </c>
      <c r="F7" s="49" t="s">
        <v>234</v>
      </c>
      <c r="M7" s="38" t="s">
        <v>85</v>
      </c>
    </row>
    <row r="8" spans="1:20" ht="20.25" customHeight="1">
      <c r="A8" s="398"/>
      <c r="B8" s="401"/>
      <c r="C8" s="50" t="s">
        <v>233</v>
      </c>
      <c r="D8" s="51" t="s">
        <v>31</v>
      </c>
      <c r="E8" s="52" t="str">
        <f>A4&amp;B$7&amp;C8</f>
        <v>Supply DisruptionMediumMedium</v>
      </c>
      <c r="F8" s="53" t="s">
        <v>236</v>
      </c>
      <c r="M8" s="38" t="s">
        <v>238</v>
      </c>
    </row>
    <row r="9" spans="1:20" ht="20.25" customHeight="1" thickBot="1">
      <c r="A9" s="398"/>
      <c r="B9" s="401"/>
      <c r="C9" s="50" t="s">
        <v>216</v>
      </c>
      <c r="D9" s="56" t="s">
        <v>239</v>
      </c>
      <c r="E9" s="57" t="str">
        <f>A4&amp;B$7&amp;C9</f>
        <v>Supply DisruptionMediumLow</v>
      </c>
      <c r="F9" s="53" t="s">
        <v>240</v>
      </c>
      <c r="M9" t="s">
        <v>31</v>
      </c>
      <c r="N9" t="s">
        <v>241</v>
      </c>
    </row>
    <row r="10" spans="1:20" ht="20.25" customHeight="1">
      <c r="A10" s="398"/>
      <c r="B10" s="401" t="s">
        <v>216</v>
      </c>
      <c r="C10" s="50" t="s">
        <v>87</v>
      </c>
      <c r="D10" s="47" t="s">
        <v>31</v>
      </c>
      <c r="E10" s="52" t="str">
        <f>A4&amp;B$10&amp;C10</f>
        <v>Supply DisruptionLowHigh</v>
      </c>
      <c r="F10" s="53" t="s">
        <v>236</v>
      </c>
      <c r="J10" s="40"/>
      <c r="M10" t="s">
        <v>235</v>
      </c>
      <c r="N10" t="s">
        <v>242</v>
      </c>
    </row>
    <row r="11" spans="1:20" ht="20.25" customHeight="1">
      <c r="A11" s="398"/>
      <c r="B11" s="401"/>
      <c r="C11" s="50" t="s">
        <v>233</v>
      </c>
      <c r="D11" s="51" t="s">
        <v>31</v>
      </c>
      <c r="E11" s="52" t="str">
        <f>A4&amp;B$10&amp;C11</f>
        <v>Supply DisruptionLowMedium</v>
      </c>
      <c r="F11" s="53" t="s">
        <v>236</v>
      </c>
      <c r="H11" s="58"/>
      <c r="I11" s="58"/>
      <c r="J11" s="58"/>
      <c r="K11" s="58"/>
      <c r="M11" t="s">
        <v>33</v>
      </c>
      <c r="N11" t="s">
        <v>243</v>
      </c>
    </row>
    <row r="12" spans="1:20" ht="20.25" customHeight="1" thickBot="1">
      <c r="A12" s="399"/>
      <c r="B12" s="402"/>
      <c r="C12" s="59" t="s">
        <v>216</v>
      </c>
      <c r="D12" s="65" t="s">
        <v>34</v>
      </c>
      <c r="E12" s="60" t="str">
        <f>A4&amp;B$10&amp;C12</f>
        <v>Supply DisruptionLowLow</v>
      </c>
      <c r="F12" s="61" t="s">
        <v>240</v>
      </c>
      <c r="H12" s="39"/>
      <c r="I12" s="39"/>
      <c r="J12" s="39"/>
      <c r="K12" s="39"/>
      <c r="M12" t="s">
        <v>237</v>
      </c>
      <c r="N12" t="s">
        <v>244</v>
      </c>
    </row>
    <row r="13" spans="1:20" ht="20.25" customHeight="1">
      <c r="A13" s="397" t="s">
        <v>261</v>
      </c>
      <c r="B13" s="400" t="s">
        <v>87</v>
      </c>
      <c r="C13" s="46" t="s">
        <v>87</v>
      </c>
      <c r="D13" s="47" t="s">
        <v>31</v>
      </c>
      <c r="E13" s="48" t="str">
        <f>A13&amp;B$4&amp;C13</f>
        <v>Supplier UpdateHighHigh</v>
      </c>
      <c r="F13" s="49" t="s">
        <v>234</v>
      </c>
      <c r="M13" t="s">
        <v>239</v>
      </c>
      <c r="N13" t="s">
        <v>244</v>
      </c>
    </row>
    <row r="14" spans="1:20" ht="20.25" customHeight="1">
      <c r="A14" s="398"/>
      <c r="B14" s="401"/>
      <c r="C14" s="50" t="s">
        <v>233</v>
      </c>
      <c r="D14" s="51" t="s">
        <v>31</v>
      </c>
      <c r="E14" s="52" t="str">
        <f>A13&amp;B$4&amp;C14</f>
        <v>Supplier UpdateHighMedium</v>
      </c>
      <c r="F14" s="53" t="s">
        <v>236</v>
      </c>
      <c r="M14" t="s">
        <v>239</v>
      </c>
      <c r="N14" t="s">
        <v>244</v>
      </c>
    </row>
    <row r="15" spans="1:20" ht="20.25" customHeight="1" thickBot="1">
      <c r="A15" s="398"/>
      <c r="B15" s="401"/>
      <c r="C15" s="50" t="s">
        <v>216</v>
      </c>
      <c r="D15" s="71" t="s">
        <v>33</v>
      </c>
      <c r="E15" s="52" t="str">
        <f>A13&amp;B$4&amp;C15</f>
        <v>Supplier UpdateHighLow</v>
      </c>
      <c r="F15" s="53" t="s">
        <v>236</v>
      </c>
    </row>
    <row r="16" spans="1:20" ht="20.25" customHeight="1">
      <c r="A16" s="398"/>
      <c r="B16" s="401" t="s">
        <v>233</v>
      </c>
      <c r="C16" s="50" t="s">
        <v>87</v>
      </c>
      <c r="D16" s="54" t="s">
        <v>237</v>
      </c>
      <c r="E16" s="55" t="str">
        <f>A13&amp;B$7&amp;C16</f>
        <v>Supplier UpdateMediumHigh</v>
      </c>
      <c r="F16" s="49" t="s">
        <v>234</v>
      </c>
    </row>
    <row r="17" spans="1:7" ht="20.25" customHeight="1">
      <c r="A17" s="398"/>
      <c r="B17" s="401"/>
      <c r="C17" s="50" t="s">
        <v>233</v>
      </c>
      <c r="D17" s="51" t="s">
        <v>31</v>
      </c>
      <c r="E17" s="52" t="str">
        <f>A13&amp;B$7&amp;C17</f>
        <v>Supplier UpdateMediumMedium</v>
      </c>
      <c r="F17" s="53" t="s">
        <v>236</v>
      </c>
    </row>
    <row r="18" spans="1:7" ht="20.25" customHeight="1" thickBot="1">
      <c r="A18" s="398"/>
      <c r="B18" s="401"/>
      <c r="C18" s="50" t="s">
        <v>216</v>
      </c>
      <c r="D18" s="56" t="s">
        <v>239</v>
      </c>
      <c r="E18" s="57" t="str">
        <f>A13&amp;B$7&amp;C18</f>
        <v>Supplier UpdateMediumLow</v>
      </c>
      <c r="F18" s="53" t="s">
        <v>240</v>
      </c>
    </row>
    <row r="19" spans="1:7" ht="20.25" customHeight="1">
      <c r="A19" s="398"/>
      <c r="B19" s="401" t="s">
        <v>216</v>
      </c>
      <c r="C19" s="50" t="s">
        <v>87</v>
      </c>
      <c r="D19" s="47" t="s">
        <v>31</v>
      </c>
      <c r="E19" s="52" t="str">
        <f>A13&amp;B$10&amp;C19</f>
        <v>Supplier UpdateLowHigh</v>
      </c>
      <c r="F19" s="53" t="s">
        <v>236</v>
      </c>
    </row>
    <row r="20" spans="1:7" ht="20.25" customHeight="1">
      <c r="A20" s="398"/>
      <c r="B20" s="401"/>
      <c r="C20" s="50" t="s">
        <v>233</v>
      </c>
      <c r="D20" s="51" t="s">
        <v>31</v>
      </c>
      <c r="E20" s="52" t="str">
        <f>A13&amp;B$10&amp;C20</f>
        <v>Supplier UpdateLowMedium</v>
      </c>
      <c r="F20" s="53" t="s">
        <v>236</v>
      </c>
    </row>
    <row r="21" spans="1:7" ht="20.25" customHeight="1" thickBot="1">
      <c r="A21" s="399"/>
      <c r="B21" s="402"/>
      <c r="C21" s="59" t="s">
        <v>216</v>
      </c>
      <c r="D21" s="65" t="s">
        <v>34</v>
      </c>
      <c r="E21" s="60" t="str">
        <f>A13&amp;B$10&amp;C21</f>
        <v>Supplier UpdateLowLow</v>
      </c>
      <c r="F21" s="61" t="s">
        <v>240</v>
      </c>
    </row>
    <row r="22" spans="1:7" ht="20.25" customHeight="1">
      <c r="A22" s="397" t="s">
        <v>81</v>
      </c>
      <c r="B22" s="400" t="s">
        <v>87</v>
      </c>
      <c r="C22" s="46" t="s">
        <v>87</v>
      </c>
      <c r="D22" s="47" t="s">
        <v>31</v>
      </c>
      <c r="E22" s="48" t="str">
        <f>A22&amp;B22&amp;C22</f>
        <v>DelistingHighHigh</v>
      </c>
      <c r="F22" s="49" t="s">
        <v>234</v>
      </c>
    </row>
    <row r="23" spans="1:7" ht="20.25" customHeight="1">
      <c r="A23" s="398"/>
      <c r="B23" s="401"/>
      <c r="C23" s="50" t="s">
        <v>233</v>
      </c>
      <c r="D23" s="51" t="s">
        <v>31</v>
      </c>
      <c r="E23" s="52" t="str">
        <f>A22&amp;B22&amp;C23</f>
        <v>DelistingHighMedium</v>
      </c>
      <c r="F23" s="53" t="s">
        <v>236</v>
      </c>
    </row>
    <row r="24" spans="1:7" ht="20.25" customHeight="1" thickBot="1">
      <c r="A24" s="398"/>
      <c r="B24" s="401"/>
      <c r="C24" s="50" t="s">
        <v>216</v>
      </c>
      <c r="D24" s="71" t="s">
        <v>33</v>
      </c>
      <c r="E24" s="52" t="str">
        <f>A22&amp;B22&amp;C24</f>
        <v>DelistingHighLow</v>
      </c>
      <c r="F24" s="53" t="s">
        <v>236</v>
      </c>
    </row>
    <row r="25" spans="1:7" ht="20.25" customHeight="1">
      <c r="A25" s="398"/>
      <c r="B25" s="401" t="s">
        <v>233</v>
      </c>
      <c r="C25" s="50" t="s">
        <v>87</v>
      </c>
      <c r="D25" s="54" t="s">
        <v>237</v>
      </c>
      <c r="E25" s="55" t="str">
        <f>A22&amp;B25&amp;C25</f>
        <v>DelistingMediumHigh</v>
      </c>
      <c r="F25" s="49" t="s">
        <v>234</v>
      </c>
    </row>
    <row r="26" spans="1:7" ht="20.25" customHeight="1">
      <c r="A26" s="398"/>
      <c r="B26" s="401"/>
      <c r="C26" s="50" t="s">
        <v>233</v>
      </c>
      <c r="D26" s="54" t="s">
        <v>237</v>
      </c>
      <c r="E26" s="55" t="str">
        <f>A23&amp;B26&amp;C26</f>
        <v>Medium</v>
      </c>
      <c r="F26" s="53" t="s">
        <v>236</v>
      </c>
    </row>
    <row r="27" spans="1:7" ht="20.25" customHeight="1" thickBot="1">
      <c r="A27" s="398"/>
      <c r="B27" s="401"/>
      <c r="C27" s="50" t="s">
        <v>216</v>
      </c>
      <c r="D27" s="56" t="s">
        <v>239</v>
      </c>
      <c r="E27" s="57" t="str">
        <f>A22&amp;B25&amp;C27</f>
        <v>DelistingMediumLow</v>
      </c>
      <c r="F27" s="53" t="s">
        <v>240</v>
      </c>
    </row>
    <row r="28" spans="1:7" ht="20.25" customHeight="1">
      <c r="A28" s="398"/>
      <c r="B28" s="401" t="s">
        <v>216</v>
      </c>
      <c r="C28" s="50" t="s">
        <v>87</v>
      </c>
      <c r="D28" s="47" t="s">
        <v>31</v>
      </c>
      <c r="E28" s="52" t="str">
        <f>A22&amp;B28&amp;C28</f>
        <v>DelistingLowHigh</v>
      </c>
      <c r="F28" s="53" t="s">
        <v>236</v>
      </c>
    </row>
    <row r="29" spans="1:7" ht="20.25" customHeight="1">
      <c r="A29" s="398"/>
      <c r="B29" s="401"/>
      <c r="C29" s="50" t="s">
        <v>233</v>
      </c>
      <c r="D29" s="51" t="s">
        <v>31</v>
      </c>
      <c r="E29" s="52" t="str">
        <f>A22&amp;B28&amp;C29</f>
        <v>DelistingLowMedium</v>
      </c>
      <c r="F29" s="53" t="s">
        <v>236</v>
      </c>
    </row>
    <row r="30" spans="1:7" ht="20.25" customHeight="1" thickBot="1">
      <c r="A30" s="399"/>
      <c r="B30" s="402"/>
      <c r="C30" s="59" t="s">
        <v>216</v>
      </c>
      <c r="D30" s="65" t="s">
        <v>34</v>
      </c>
      <c r="E30" s="60" t="str">
        <f>A22&amp;B28&amp;C30</f>
        <v>DelistingLowLow</v>
      </c>
      <c r="F30" s="61" t="s">
        <v>240</v>
      </c>
    </row>
    <row r="31" spans="1:7" ht="20.25" customHeight="1">
      <c r="A31" s="397" t="s">
        <v>82</v>
      </c>
      <c r="B31" s="400" t="s">
        <v>87</v>
      </c>
      <c r="C31" s="46" t="s">
        <v>87</v>
      </c>
      <c r="D31" s="47" t="s">
        <v>31</v>
      </c>
      <c r="E31" s="48" t="str">
        <f>A31&amp;B31&amp;C31</f>
        <v>Product UpdateHighHigh</v>
      </c>
      <c r="F31" s="49" t="s">
        <v>234</v>
      </c>
      <c r="G31" s="406" t="s">
        <v>245</v>
      </c>
    </row>
    <row r="32" spans="1:7" ht="20.25" customHeight="1">
      <c r="A32" s="398"/>
      <c r="B32" s="401"/>
      <c r="C32" s="50" t="s">
        <v>233</v>
      </c>
      <c r="D32" s="51" t="s">
        <v>31</v>
      </c>
      <c r="E32" s="52" t="str">
        <f>A31&amp;B31&amp;C32</f>
        <v>Product UpdateHighMedium</v>
      </c>
      <c r="F32" s="53" t="s">
        <v>236</v>
      </c>
      <c r="G32" s="406"/>
    </row>
    <row r="33" spans="1:7" ht="20.25" customHeight="1" thickBot="1">
      <c r="A33" s="398"/>
      <c r="B33" s="401"/>
      <c r="C33" s="50" t="s">
        <v>216</v>
      </c>
      <c r="D33" s="71" t="s">
        <v>33</v>
      </c>
      <c r="E33" s="52" t="str">
        <f>A31&amp;B31&amp;C33</f>
        <v>Product UpdateHighLow</v>
      </c>
      <c r="F33" s="53" t="s">
        <v>236</v>
      </c>
      <c r="G33" s="406"/>
    </row>
    <row r="34" spans="1:7" ht="20.25" customHeight="1">
      <c r="A34" s="398"/>
      <c r="B34" s="401" t="s">
        <v>233</v>
      </c>
      <c r="C34" s="50" t="s">
        <v>87</v>
      </c>
      <c r="D34" s="54" t="s">
        <v>237</v>
      </c>
      <c r="E34" s="55" t="str">
        <f>A31&amp;B34&amp;C34</f>
        <v>Product UpdateMediumHigh</v>
      </c>
      <c r="F34" s="49" t="s">
        <v>234</v>
      </c>
      <c r="G34" s="406"/>
    </row>
    <row r="35" spans="1:7" ht="20.25" customHeight="1">
      <c r="A35" s="398"/>
      <c r="B35" s="401"/>
      <c r="C35" s="50" t="s">
        <v>233</v>
      </c>
      <c r="D35" s="51" t="s">
        <v>31</v>
      </c>
      <c r="E35" s="52" t="str">
        <f>A31&amp;B34&amp;C35</f>
        <v>Product UpdateMediumMedium</v>
      </c>
      <c r="F35" s="53" t="s">
        <v>236</v>
      </c>
      <c r="G35" s="406"/>
    </row>
    <row r="36" spans="1:7" ht="20.25" customHeight="1" thickBot="1">
      <c r="A36" s="398"/>
      <c r="B36" s="401"/>
      <c r="C36" s="50" t="s">
        <v>216</v>
      </c>
      <c r="D36" s="56" t="s">
        <v>239</v>
      </c>
      <c r="E36" s="57" t="str">
        <f>A31&amp;B34&amp;C36</f>
        <v>Product UpdateMediumLow</v>
      </c>
      <c r="F36" s="53" t="s">
        <v>240</v>
      </c>
      <c r="G36" s="406"/>
    </row>
    <row r="37" spans="1:7" ht="20.25" customHeight="1">
      <c r="A37" s="398"/>
      <c r="B37" s="401" t="s">
        <v>216</v>
      </c>
      <c r="C37" s="50" t="s">
        <v>87</v>
      </c>
      <c r="D37" s="47" t="s">
        <v>31</v>
      </c>
      <c r="E37" s="52" t="str">
        <f>A31&amp;B37&amp;C37</f>
        <v>Product UpdateLowHigh</v>
      </c>
      <c r="F37" s="53" t="s">
        <v>236</v>
      </c>
      <c r="G37" s="63"/>
    </row>
    <row r="38" spans="1:7" ht="20.25" customHeight="1">
      <c r="A38" s="398"/>
      <c r="B38" s="401"/>
      <c r="C38" s="50" t="s">
        <v>233</v>
      </c>
      <c r="D38" s="51" t="s">
        <v>31</v>
      </c>
      <c r="E38" s="52" t="str">
        <f>A31&amp;B37&amp;C38</f>
        <v>Product UpdateLowMedium</v>
      </c>
      <c r="F38" s="53" t="s">
        <v>236</v>
      </c>
      <c r="G38" s="63"/>
    </row>
    <row r="39" spans="1:7" ht="20.25" customHeight="1" thickBot="1">
      <c r="A39" s="399"/>
      <c r="B39" s="402"/>
      <c r="C39" s="59" t="s">
        <v>216</v>
      </c>
      <c r="D39" s="65" t="s">
        <v>34</v>
      </c>
      <c r="E39" s="60" t="str">
        <f>A31&amp;B37&amp;C39</f>
        <v>Product UpdateLowLow</v>
      </c>
      <c r="F39" s="61" t="s">
        <v>240</v>
      </c>
      <c r="G39" s="63"/>
    </row>
    <row r="40" spans="1:7">
      <c r="A40" s="397" t="s">
        <v>257</v>
      </c>
      <c r="B40" s="400" t="s">
        <v>87</v>
      </c>
      <c r="C40" s="46" t="s">
        <v>87</v>
      </c>
      <c r="D40" s="47" t="s">
        <v>31</v>
      </c>
      <c r="E40" s="48" t="str">
        <f>A40&amp;B40&amp;C40</f>
        <v>Contractual ChangeHighHigh</v>
      </c>
      <c r="F40" s="49" t="s">
        <v>234</v>
      </c>
    </row>
    <row r="41" spans="1:7">
      <c r="A41" s="398"/>
      <c r="B41" s="401"/>
      <c r="C41" s="50" t="s">
        <v>233</v>
      </c>
      <c r="D41" s="51" t="s">
        <v>31</v>
      </c>
      <c r="E41" s="52" t="str">
        <f>A40&amp;B40&amp;C41</f>
        <v>Contractual ChangeHighMedium</v>
      </c>
      <c r="F41" s="53" t="s">
        <v>236</v>
      </c>
    </row>
    <row r="42" spans="1:7" ht="15" customHeight="1" thickBot="1">
      <c r="A42" s="398"/>
      <c r="B42" s="401"/>
      <c r="C42" s="50" t="s">
        <v>216</v>
      </c>
      <c r="D42" s="71" t="s">
        <v>33</v>
      </c>
      <c r="E42" s="52" t="str">
        <f>A40&amp;B40&amp;C42</f>
        <v>Contractual ChangeHighLow</v>
      </c>
      <c r="F42" s="53" t="s">
        <v>236</v>
      </c>
    </row>
    <row r="43" spans="1:7" ht="14.5" customHeight="1">
      <c r="A43" s="398"/>
      <c r="B43" s="401" t="s">
        <v>233</v>
      </c>
      <c r="C43" s="50" t="s">
        <v>87</v>
      </c>
      <c r="D43" s="54" t="s">
        <v>237</v>
      </c>
      <c r="E43" s="55" t="str">
        <f>A40&amp;B43&amp;C43</f>
        <v>Contractual ChangeMediumHigh</v>
      </c>
      <c r="F43" s="49" t="s">
        <v>234</v>
      </c>
    </row>
    <row r="44" spans="1:7">
      <c r="A44" s="398"/>
      <c r="B44" s="401"/>
      <c r="C44" s="50" t="s">
        <v>233</v>
      </c>
      <c r="D44" s="51" t="s">
        <v>239</v>
      </c>
      <c r="E44" s="52" t="str">
        <f>A40&amp;B43&amp;C44</f>
        <v>Contractual ChangeMediumMedium</v>
      </c>
      <c r="F44" s="53" t="s">
        <v>236</v>
      </c>
    </row>
    <row r="45" spans="1:7" ht="15" customHeight="1" thickBot="1">
      <c r="A45" s="398"/>
      <c r="B45" s="401"/>
      <c r="C45" s="50" t="s">
        <v>216</v>
      </c>
      <c r="D45" s="56" t="s">
        <v>239</v>
      </c>
      <c r="E45" s="57" t="str">
        <f>A40&amp;B43&amp;C45</f>
        <v>Contractual ChangeMediumLow</v>
      </c>
      <c r="F45" s="53" t="s">
        <v>240</v>
      </c>
    </row>
    <row r="46" spans="1:7">
      <c r="A46" s="398"/>
      <c r="B46" s="401" t="s">
        <v>216</v>
      </c>
      <c r="C46" s="50" t="s">
        <v>87</v>
      </c>
      <c r="D46" s="47" t="s">
        <v>31</v>
      </c>
      <c r="E46" s="52" t="str">
        <f>A40&amp;B46&amp;C46</f>
        <v>Contractual ChangeLowHigh</v>
      </c>
      <c r="F46" s="53" t="s">
        <v>236</v>
      </c>
    </row>
    <row r="47" spans="1:7">
      <c r="A47" s="398"/>
      <c r="B47" s="401"/>
      <c r="C47" s="50" t="s">
        <v>233</v>
      </c>
      <c r="D47" s="51" t="s">
        <v>31</v>
      </c>
      <c r="E47" s="52" t="str">
        <f>A40&amp;B46&amp;C47</f>
        <v>Contractual ChangeLowMedium</v>
      </c>
      <c r="F47" s="53" t="s">
        <v>236</v>
      </c>
    </row>
    <row r="48" spans="1:7" ht="14.6" thickBot="1">
      <c r="A48" s="399"/>
      <c r="B48" s="402"/>
      <c r="C48" s="59" t="s">
        <v>216</v>
      </c>
      <c r="D48" s="65" t="s">
        <v>34</v>
      </c>
      <c r="E48" s="60" t="str">
        <f>A40&amp;B46&amp;C48</f>
        <v>Contractual ChangeLowLow</v>
      </c>
      <c r="F48" s="61" t="s">
        <v>240</v>
      </c>
    </row>
    <row r="49" spans="1:6">
      <c r="A49" s="403" t="s">
        <v>262</v>
      </c>
      <c r="B49" s="400" t="s">
        <v>87</v>
      </c>
      <c r="C49" s="46" t="s">
        <v>87</v>
      </c>
      <c r="D49" s="47" t="s">
        <v>31</v>
      </c>
      <c r="E49" s="48" t="str">
        <f>A49&amp;B49&amp;C49</f>
        <v>Pricing UpdateHighHigh</v>
      </c>
      <c r="F49" s="49" t="s">
        <v>240</v>
      </c>
    </row>
    <row r="50" spans="1:6" ht="14.25" customHeight="1">
      <c r="A50" s="404"/>
      <c r="B50" s="401"/>
      <c r="C50" s="50" t="s">
        <v>233</v>
      </c>
      <c r="D50" s="51" t="s">
        <v>31</v>
      </c>
      <c r="E50" s="62" t="str">
        <f>A49&amp;B49&amp;C50</f>
        <v>Pricing UpdateHighMedium</v>
      </c>
      <c r="F50" s="53" t="s">
        <v>240</v>
      </c>
    </row>
    <row r="51" spans="1:6" ht="14.25" customHeight="1">
      <c r="A51" s="404"/>
      <c r="B51" s="401"/>
      <c r="C51" s="50" t="s">
        <v>216</v>
      </c>
      <c r="D51" s="51" t="s">
        <v>31</v>
      </c>
      <c r="E51" s="62" t="str">
        <f>A49&amp;B49&amp;C51</f>
        <v>Pricing UpdateHighLow</v>
      </c>
      <c r="F51" s="53" t="s">
        <v>240</v>
      </c>
    </row>
    <row r="52" spans="1:6" ht="14.25" customHeight="1">
      <c r="A52" s="404"/>
      <c r="B52" s="401" t="s">
        <v>233</v>
      </c>
      <c r="C52" s="50" t="s">
        <v>87</v>
      </c>
      <c r="D52" s="51" t="s">
        <v>31</v>
      </c>
      <c r="E52" s="52" t="str">
        <f>A49&amp;B52&amp;C52</f>
        <v>Pricing UpdateMediumHigh</v>
      </c>
      <c r="F52" s="53" t="s">
        <v>240</v>
      </c>
    </row>
    <row r="53" spans="1:6" ht="14.25" customHeight="1">
      <c r="A53" s="404"/>
      <c r="B53" s="401"/>
      <c r="C53" s="50" t="s">
        <v>233</v>
      </c>
      <c r="D53" s="51" t="s">
        <v>31</v>
      </c>
      <c r="E53" s="57" t="str">
        <f>A49&amp;B52&amp;C53</f>
        <v>Pricing UpdateMediumMedium</v>
      </c>
      <c r="F53" s="53" t="s">
        <v>240</v>
      </c>
    </row>
    <row r="54" spans="1:6" ht="15" customHeight="1" thickBot="1">
      <c r="A54" s="404"/>
      <c r="B54" s="401"/>
      <c r="C54" s="50" t="s">
        <v>216</v>
      </c>
      <c r="D54" s="65" t="s">
        <v>34</v>
      </c>
      <c r="E54" s="57" t="str">
        <f>A49&amp;B52&amp;C54</f>
        <v>Pricing UpdateMediumLow</v>
      </c>
      <c r="F54" s="53" t="s">
        <v>240</v>
      </c>
    </row>
    <row r="55" spans="1:6">
      <c r="A55" s="404"/>
      <c r="B55" s="401" t="s">
        <v>216</v>
      </c>
      <c r="C55" s="50" t="s">
        <v>87</v>
      </c>
      <c r="D55" s="51" t="s">
        <v>31</v>
      </c>
      <c r="E55" s="52" t="str">
        <f>A52&amp;B55&amp;C55</f>
        <v>LowHigh</v>
      </c>
      <c r="F55" s="53" t="s">
        <v>240</v>
      </c>
    </row>
    <row r="56" spans="1:6">
      <c r="A56" s="404"/>
      <c r="B56" s="401"/>
      <c r="C56" s="50" t="s">
        <v>233</v>
      </c>
      <c r="D56" s="51" t="s">
        <v>31</v>
      </c>
      <c r="E56" s="57" t="str">
        <f>A52&amp;B55&amp;C56</f>
        <v>LowMedium</v>
      </c>
      <c r="F56" s="53" t="s">
        <v>240</v>
      </c>
    </row>
    <row r="57" spans="1:6" ht="14.6" thickBot="1">
      <c r="A57" s="405"/>
      <c r="B57" s="401"/>
      <c r="C57" s="50" t="s">
        <v>216</v>
      </c>
      <c r="D57" s="65" t="s">
        <v>34</v>
      </c>
      <c r="E57" s="57" t="str">
        <f>A52&amp;B55&amp;C57</f>
        <v>LowLow</v>
      </c>
      <c r="F57" s="53" t="s">
        <v>240</v>
      </c>
    </row>
    <row r="59" spans="1:6">
      <c r="A59" s="58" t="s">
        <v>246</v>
      </c>
    </row>
    <row r="60" spans="1:6">
      <c r="A60" s="295" t="s">
        <v>247</v>
      </c>
      <c r="B60" s="407" t="s">
        <v>248</v>
      </c>
      <c r="C60" s="407"/>
      <c r="D60" s="407"/>
      <c r="E60" s="407"/>
      <c r="F60" s="407"/>
    </row>
    <row r="61" spans="1:6">
      <c r="A61" s="294" t="s">
        <v>31</v>
      </c>
      <c r="B61" s="396" t="s">
        <v>249</v>
      </c>
      <c r="C61" s="396"/>
      <c r="D61" s="396"/>
      <c r="E61" s="396"/>
      <c r="F61" s="396"/>
    </row>
    <row r="62" spans="1:6">
      <c r="A62" s="294" t="s">
        <v>250</v>
      </c>
      <c r="B62" s="396" t="s">
        <v>251</v>
      </c>
      <c r="C62" s="396"/>
      <c r="D62" s="396"/>
      <c r="E62" s="396"/>
      <c r="F62" s="396"/>
    </row>
    <row r="63" spans="1:6">
      <c r="A63" s="294" t="s">
        <v>34</v>
      </c>
      <c r="B63" s="396" t="s">
        <v>252</v>
      </c>
      <c r="C63" s="396"/>
      <c r="D63" s="396"/>
      <c r="E63" s="396"/>
      <c r="F63" s="396"/>
    </row>
  </sheetData>
  <autoFilter ref="A3:G39" xr:uid="{70254A4C-8BEF-4327-AC74-3DAA3CAEC679}"/>
  <mergeCells count="29">
    <mergeCell ref="A13:A21"/>
    <mergeCell ref="B13:B15"/>
    <mergeCell ref="B16:B18"/>
    <mergeCell ref="B19:B21"/>
    <mergeCell ref="A40:A48"/>
    <mergeCell ref="B40:B42"/>
    <mergeCell ref="B43:B45"/>
    <mergeCell ref="B46:B48"/>
    <mergeCell ref="G31:G36"/>
    <mergeCell ref="B52:B54"/>
    <mergeCell ref="B55:B57"/>
    <mergeCell ref="B60:F60"/>
    <mergeCell ref="B61:F61"/>
    <mergeCell ref="B63:F63"/>
    <mergeCell ref="A4:A12"/>
    <mergeCell ref="B4:B6"/>
    <mergeCell ref="B7:B9"/>
    <mergeCell ref="B10:B12"/>
    <mergeCell ref="A22:A30"/>
    <mergeCell ref="B22:B24"/>
    <mergeCell ref="B25:B27"/>
    <mergeCell ref="B28:B30"/>
    <mergeCell ref="A31:A39"/>
    <mergeCell ref="B31:B33"/>
    <mergeCell ref="B34:B36"/>
    <mergeCell ref="B37:B39"/>
    <mergeCell ref="A49:A57"/>
    <mergeCell ref="B49:B51"/>
    <mergeCell ref="B62:F62"/>
  </mergeCells>
  <dataValidations count="1">
    <dataValidation type="list" allowBlank="1" showInputMessage="1" showErrorMessage="1" sqref="J4" xr:uid="{23E78253-8D2D-4B17-BED9-4329F8A58979}">
      <formula1>INDIRECT("Delisting",$I$4)</formula1>
    </dataValidation>
  </dataValidations>
  <pageMargins left="0.7" right="0.7" top="0.75" bottom="0.75" header="0.3" footer="0.3"/>
  <pageSetup paperSize="9" orientation="portrait" r:id="rId1"/>
  <headerFooter>
    <oddHeader>&amp;L&amp;"Aptos"&amp;10&amp;K000000 OFFICIAL - SENSITIVE - RECIPIENTS ONLY - COMMERCIAL&amp;1#_x000D_</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89E8-6DAA-4B87-9A4F-1FB62B4F34CF}">
  <sheetPr codeName="Sheet12"/>
  <dimension ref="A1:I46"/>
  <sheetViews>
    <sheetView showGridLines="0" workbookViewId="0">
      <selection activeCell="A27" sqref="A27"/>
    </sheetView>
  </sheetViews>
  <sheetFormatPr defaultColWidth="9.3046875" defaultRowHeight="14.15"/>
  <cols>
    <col min="1" max="1" width="46.53515625" style="38" customWidth="1"/>
    <col min="2" max="2" width="17.53515625" style="38" customWidth="1"/>
    <col min="3" max="3" width="9.3046875" style="38"/>
    <col min="4" max="4" width="38.3046875" style="38" customWidth="1"/>
    <col min="5" max="16384" width="9.3046875" style="38"/>
  </cols>
  <sheetData>
    <row r="1" spans="1:9" ht="24" customHeight="1">
      <c r="A1" s="332" t="s">
        <v>43</v>
      </c>
      <c r="B1" s="332"/>
      <c r="C1" s="332"/>
      <c r="D1" s="332"/>
      <c r="E1" s="332"/>
      <c r="F1" s="332"/>
      <c r="G1" s="332"/>
      <c r="H1" s="332"/>
      <c r="I1" s="332"/>
    </row>
    <row r="2" spans="1:9" s="64" customFormat="1" ht="12.45"/>
    <row r="3" spans="1:9" s="64" customFormat="1" ht="20.5" customHeight="1">
      <c r="A3" s="284" t="s">
        <v>44</v>
      </c>
      <c r="B3" s="289" t="e">
        <f>#REF!</f>
        <v>#REF!</v>
      </c>
      <c r="D3" s="284" t="s">
        <v>45</v>
      </c>
      <c r="E3" s="334" t="e">
        <f>#REF!</f>
        <v>#REF!</v>
      </c>
      <c r="F3" s="334"/>
      <c r="G3" s="334"/>
      <c r="H3" s="334"/>
      <c r="I3" s="334"/>
    </row>
    <row r="4" spans="1:9" s="64" customFormat="1" ht="23.7" customHeight="1">
      <c r="B4" s="286"/>
      <c r="D4" s="284" t="s">
        <v>46</v>
      </c>
      <c r="E4" s="335" t="e">
        <f>#REF!</f>
        <v>#REF!</v>
      </c>
      <c r="F4" s="335"/>
      <c r="G4" s="335"/>
      <c r="H4" s="335"/>
      <c r="I4" s="335"/>
    </row>
    <row r="5" spans="1:9" s="64" customFormat="1" ht="20.5" customHeight="1">
      <c r="A5" s="284" t="s">
        <v>47</v>
      </c>
      <c r="B5" s="287" t="e">
        <f>IF(#REF!="Supply Issue",#REF!,IF(#REF!="Contractual Supply Issue",#REF!,IF(#REF!="Product Update",#REF!,IF(#REF!="Pricing",#REF!,IF(#REF!="Update",#REF!,IF(#REF!="Delisting",#REF!,""))))))</f>
        <v>#REF!</v>
      </c>
      <c r="D5" s="288" t="s">
        <v>48</v>
      </c>
      <c r="E5" s="333" t="e">
        <f>#REF!</f>
        <v>#REF!</v>
      </c>
      <c r="F5" s="333"/>
      <c r="G5" s="333"/>
      <c r="H5" s="333"/>
      <c r="I5" s="333"/>
    </row>
    <row r="6" spans="1:9" s="64" customFormat="1" ht="20.5" customHeight="1"/>
    <row r="7" spans="1:9" s="64" customFormat="1" ht="20.5" customHeight="1"/>
    <row r="8" spans="1:9" s="64" customFormat="1" ht="20.5" customHeight="1"/>
    <row r="9" spans="1:9" s="64" customFormat="1" ht="20.5" customHeight="1">
      <c r="A9" s="292" t="s">
        <v>49</v>
      </c>
      <c r="B9" s="289" t="s">
        <v>50</v>
      </c>
      <c r="C9" s="289" t="s">
        <v>51</v>
      </c>
      <c r="D9" s="289" t="s">
        <v>52</v>
      </c>
    </row>
    <row r="10" spans="1:9" s="64" customFormat="1" ht="20.5" customHeight="1">
      <c r="A10" s="290" t="s">
        <v>53</v>
      </c>
      <c r="B10" s="289" t="e">
        <f>#REF!</f>
        <v>#REF!</v>
      </c>
      <c r="C10" s="285" t="e">
        <f>#REF!</f>
        <v>#REF!</v>
      </c>
      <c r="D10" s="285" t="e">
        <f>B10-C10</f>
        <v>#REF!</v>
      </c>
    </row>
    <row r="11" spans="1:9" s="64" customFormat="1" ht="20.5" customHeight="1">
      <c r="A11" s="290" t="s">
        <v>54</v>
      </c>
      <c r="B11" s="291" t="s">
        <v>55</v>
      </c>
      <c r="C11" s="289">
        <f>COUNTA(#REF!)+COUNTA('Delisted Products Alternatives'!B15:B5000)</f>
        <v>1</v>
      </c>
      <c r="D11" s="289" t="e">
        <f>B10-C11</f>
        <v>#REF!</v>
      </c>
    </row>
    <row r="12" spans="1:9" s="64" customFormat="1" ht="28.75" customHeight="1">
      <c r="B12" s="286"/>
    </row>
    <row r="13" spans="1:9" s="64" customFormat="1" ht="15.45">
      <c r="A13" s="292" t="s">
        <v>56</v>
      </c>
    </row>
    <row r="14" spans="1:9" s="64" customFormat="1" ht="18" customHeight="1">
      <c r="A14" s="328" t="s">
        <v>57</v>
      </c>
      <c r="B14" s="329"/>
      <c r="C14" s="330" t="e">
        <f>#REF!</f>
        <v>#REF!</v>
      </c>
      <c r="D14" s="331"/>
    </row>
    <row r="15" spans="1:9" s="64" customFormat="1" ht="18" customHeight="1">
      <c r="A15" s="328" t="s">
        <v>58</v>
      </c>
      <c r="B15" s="329"/>
      <c r="C15" s="330" t="e">
        <f>#REF!</f>
        <v>#REF!</v>
      </c>
      <c r="D15" s="331"/>
    </row>
    <row r="16" spans="1:9" s="64" customFormat="1" ht="18" customHeight="1">
      <c r="A16" s="328" t="s">
        <v>59</v>
      </c>
      <c r="B16" s="329"/>
      <c r="C16" s="330" t="e">
        <f>#REF!</f>
        <v>#REF!</v>
      </c>
      <c r="D16" s="331"/>
    </row>
    <row r="17" spans="1:4" s="64" customFormat="1" ht="18" customHeight="1">
      <c r="A17" s="328" t="s">
        <v>60</v>
      </c>
      <c r="B17" s="329"/>
      <c r="C17" s="330" t="e">
        <f>#REF!</f>
        <v>#REF!</v>
      </c>
      <c r="D17" s="331"/>
    </row>
    <row r="18" spans="1:4" s="64" customFormat="1" ht="12.45"/>
    <row r="19" spans="1:4" s="64" customFormat="1" ht="12.45"/>
    <row r="20" spans="1:4" s="64" customFormat="1" ht="15.45">
      <c r="A20" s="292" t="s">
        <v>61</v>
      </c>
    </row>
    <row r="21" spans="1:4" s="64" customFormat="1" ht="14.6">
      <c r="A21" t="s">
        <v>62</v>
      </c>
    </row>
    <row r="22" spans="1:4" s="64" customFormat="1" ht="14.6">
      <c r="A22" t="s">
        <v>63</v>
      </c>
    </row>
    <row r="23" spans="1:4" ht="14.6">
      <c r="A23" t="s">
        <v>64</v>
      </c>
    </row>
    <row r="24" spans="1:4" ht="14.6">
      <c r="A24" t="s">
        <v>65</v>
      </c>
    </row>
    <row r="25" spans="1:4" ht="14.6">
      <c r="A25" t="s">
        <v>66</v>
      </c>
    </row>
    <row r="26" spans="1:4" ht="14.6">
      <c r="A26" t="s">
        <v>67</v>
      </c>
    </row>
    <row r="27" spans="1:4" ht="14.6">
      <c r="A27" t="s">
        <v>68</v>
      </c>
    </row>
    <row r="29" spans="1:4" ht="15.45">
      <c r="A29" s="270" t="s">
        <v>69</v>
      </c>
    </row>
    <row r="30" spans="1:4" ht="14.6">
      <c r="A30" t="s">
        <v>70</v>
      </c>
    </row>
    <row r="31" spans="1:4" ht="14.6">
      <c r="A31" t="s">
        <v>71</v>
      </c>
    </row>
    <row r="32" spans="1:4" ht="14.6">
      <c r="A32" t="s">
        <v>72</v>
      </c>
    </row>
    <row r="33" spans="1:1" ht="14.6">
      <c r="A33" t="s">
        <v>73</v>
      </c>
    </row>
    <row r="34" spans="1:1" ht="14.6">
      <c r="A34"/>
    </row>
    <row r="35" spans="1:1" ht="15.45">
      <c r="A35" s="270" t="s">
        <v>74</v>
      </c>
    </row>
    <row r="36" spans="1:1" ht="14.6">
      <c r="A36"/>
    </row>
    <row r="37" spans="1:1" ht="14.6">
      <c r="A37" t="s">
        <v>75</v>
      </c>
    </row>
    <row r="38" spans="1:1" ht="14.6">
      <c r="A38" t="s">
        <v>76</v>
      </c>
    </row>
    <row r="39" spans="1:1" ht="14.6">
      <c r="A39" t="s">
        <v>77</v>
      </c>
    </row>
    <row r="40" spans="1:1" ht="14.6">
      <c r="A40" t="s">
        <v>78</v>
      </c>
    </row>
    <row r="41" spans="1:1" ht="14.6">
      <c r="A41" t="s">
        <v>79</v>
      </c>
    </row>
    <row r="42" spans="1:1" ht="14.6">
      <c r="A42" t="s">
        <v>80</v>
      </c>
    </row>
    <row r="43" spans="1:1" ht="14.6">
      <c r="A43"/>
    </row>
    <row r="44" spans="1:1" ht="14.6">
      <c r="A44"/>
    </row>
    <row r="45" spans="1:1" ht="14.6">
      <c r="A45"/>
    </row>
    <row r="46" spans="1:1" ht="14.6">
      <c r="A46"/>
    </row>
  </sheetData>
  <sheetProtection algorithmName="SHA-512" hashValue="Od2MDfxxA/Od78HwBKkKXFBN3bb2Za3z/8fLHwpTq0T3C7zM0KsY0drCHLTsY8MP06CcKsCfyf2eidim7qf3Iw==" saltValue="I/uBnPiMM9l3qhpXXz+IJw==" spinCount="100000" sheet="1" objects="1" scenarios="1"/>
  <mergeCells count="12">
    <mergeCell ref="A1:I1"/>
    <mergeCell ref="E5:I5"/>
    <mergeCell ref="E3:I3"/>
    <mergeCell ref="E4:I4"/>
    <mergeCell ref="A14:B14"/>
    <mergeCell ref="A15:B15"/>
    <mergeCell ref="A16:B16"/>
    <mergeCell ref="A17:B17"/>
    <mergeCell ref="C14:D14"/>
    <mergeCell ref="C15:D15"/>
    <mergeCell ref="C16:D16"/>
    <mergeCell ref="C17:D17"/>
  </mergeCells>
  <conditionalFormatting sqref="B5">
    <cfRule type="cellIs" dxfId="5" priority="5" operator="equal">
      <formula>1</formula>
    </cfRule>
    <cfRule type="cellIs" dxfId="4" priority="6" operator="lessThan">
      <formula>1</formula>
    </cfRule>
  </conditionalFormatting>
  <conditionalFormatting sqref="D10:D11">
    <cfRule type="cellIs" dxfId="3" priority="3" operator="notEqual">
      <formula>0</formula>
    </cfRule>
    <cfRule type="cellIs" dxfId="2" priority="4" operator="equal">
      <formula>0</formula>
    </cfRule>
  </conditionalFormatting>
  <pageMargins left="0.7" right="0.7" top="0.75" bottom="0.75" header="0.3" footer="0.3"/>
  <pageSetup paperSize="9" orientation="portrait" r:id="rId1"/>
  <headerFooter>
    <oddHeader>&amp;L&amp;"Aptos"&amp;10&amp;K000000 OFFICIAL - SENSITIVE - RECIPIENTS ONLY - COMMERCIAL&amp;1#_x000D_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A61D-2501-48F7-A51C-EE717B2F45EF}">
  <dimension ref="A1:A179"/>
  <sheetViews>
    <sheetView topLeftCell="A114" workbookViewId="0">
      <selection activeCell="E122" sqref="E122"/>
    </sheetView>
  </sheetViews>
  <sheetFormatPr defaultRowHeight="14.6"/>
  <sheetData>
    <row r="1" spans="1:1">
      <c r="A1" t="s">
        <v>1816</v>
      </c>
    </row>
    <row r="2" spans="1:1">
      <c r="A2" s="133" t="s">
        <v>264</v>
      </c>
    </row>
    <row r="3" spans="1:1">
      <c r="A3" s="133" t="s">
        <v>265</v>
      </c>
    </row>
    <row r="4" spans="1:1">
      <c r="A4" s="133" t="s">
        <v>266</v>
      </c>
    </row>
    <row r="5" spans="1:1">
      <c r="A5" s="146" t="s">
        <v>267</v>
      </c>
    </row>
    <row r="6" spans="1:1">
      <c r="A6" s="146" t="s">
        <v>268</v>
      </c>
    </row>
    <row r="7" spans="1:1">
      <c r="A7" s="146" t="s">
        <v>269</v>
      </c>
    </row>
    <row r="8" spans="1:1">
      <c r="A8" s="133" t="s">
        <v>298</v>
      </c>
    </row>
    <row r="9" spans="1:1">
      <c r="A9" s="133" t="s">
        <v>299</v>
      </c>
    </row>
    <row r="10" spans="1:1">
      <c r="A10" s="133" t="s">
        <v>300</v>
      </c>
    </row>
    <row r="11" spans="1:1">
      <c r="A11" s="133" t="s">
        <v>301</v>
      </c>
    </row>
    <row r="12" spans="1:1">
      <c r="A12" s="133" t="s">
        <v>302</v>
      </c>
    </row>
    <row r="13" spans="1:1">
      <c r="A13" s="133" t="s">
        <v>303</v>
      </c>
    </row>
    <row r="14" spans="1:1">
      <c r="A14" s="133" t="s">
        <v>304</v>
      </c>
    </row>
    <row r="15" spans="1:1">
      <c r="A15" s="133" t="s">
        <v>305</v>
      </c>
    </row>
    <row r="16" spans="1:1">
      <c r="A16" s="133" t="s">
        <v>306</v>
      </c>
    </row>
    <row r="17" spans="1:1">
      <c r="A17" s="133" t="s">
        <v>307</v>
      </c>
    </row>
    <row r="18" spans="1:1">
      <c r="A18" s="133" t="s">
        <v>308</v>
      </c>
    </row>
    <row r="19" spans="1:1">
      <c r="A19" s="133" t="s">
        <v>309</v>
      </c>
    </row>
    <row r="20" spans="1:1">
      <c r="A20" s="133" t="s">
        <v>310</v>
      </c>
    </row>
    <row r="21" spans="1:1">
      <c r="A21" s="133" t="s">
        <v>311</v>
      </c>
    </row>
    <row r="22" spans="1:1">
      <c r="A22" s="133" t="s">
        <v>312</v>
      </c>
    </row>
    <row r="23" spans="1:1">
      <c r="A23" s="133" t="s">
        <v>313</v>
      </c>
    </row>
    <row r="24" spans="1:1">
      <c r="A24" s="133" t="s">
        <v>314</v>
      </c>
    </row>
    <row r="25" spans="1:1">
      <c r="A25" s="133" t="s">
        <v>315</v>
      </c>
    </row>
    <row r="26" spans="1:1">
      <c r="A26" s="133" t="s">
        <v>316</v>
      </c>
    </row>
    <row r="27" spans="1:1">
      <c r="A27" s="133" t="s">
        <v>317</v>
      </c>
    </row>
    <row r="28" spans="1:1">
      <c r="A28" s="133" t="s">
        <v>318</v>
      </c>
    </row>
    <row r="29" spans="1:1">
      <c r="A29" s="133" t="s">
        <v>319</v>
      </c>
    </row>
    <row r="30" spans="1:1">
      <c r="A30" s="133" t="s">
        <v>320</v>
      </c>
    </row>
    <row r="31" spans="1:1">
      <c r="A31" s="133" t="s">
        <v>321</v>
      </c>
    </row>
    <row r="32" spans="1:1">
      <c r="A32" s="133" t="s">
        <v>322</v>
      </c>
    </row>
    <row r="33" spans="1:1">
      <c r="A33" s="133" t="s">
        <v>323</v>
      </c>
    </row>
    <row r="34" spans="1:1">
      <c r="A34" s="133" t="s">
        <v>324</v>
      </c>
    </row>
    <row r="35" spans="1:1" ht="15" thickBot="1">
      <c r="A35" s="158" t="s">
        <v>325</v>
      </c>
    </row>
    <row r="36" spans="1:1">
      <c r="A36" s="133" t="s">
        <v>436</v>
      </c>
    </row>
    <row r="37" spans="1:1">
      <c r="A37" s="133" t="s">
        <v>437</v>
      </c>
    </row>
    <row r="38" spans="1:1">
      <c r="A38" s="133" t="s">
        <v>438</v>
      </c>
    </row>
    <row r="39" spans="1:1">
      <c r="A39" s="133" t="s">
        <v>439</v>
      </c>
    </row>
    <row r="40" spans="1:1">
      <c r="A40" s="133" t="s">
        <v>440</v>
      </c>
    </row>
    <row r="41" spans="1:1">
      <c r="A41" s="133" t="s">
        <v>441</v>
      </c>
    </row>
    <row r="42" spans="1:1">
      <c r="A42" s="133" t="s">
        <v>442</v>
      </c>
    </row>
    <row r="43" spans="1:1">
      <c r="A43" s="133" t="s">
        <v>443</v>
      </c>
    </row>
    <row r="44" spans="1:1">
      <c r="A44" s="133" t="s">
        <v>444</v>
      </c>
    </row>
    <row r="45" spans="1:1">
      <c r="A45" s="133" t="s">
        <v>445</v>
      </c>
    </row>
    <row r="46" spans="1:1">
      <c r="A46" s="133" t="s">
        <v>446</v>
      </c>
    </row>
    <row r="47" spans="1:1">
      <c r="A47" s="133" t="s">
        <v>447</v>
      </c>
    </row>
    <row r="48" spans="1:1">
      <c r="A48" s="133" t="s">
        <v>448</v>
      </c>
    </row>
    <row r="49" spans="1:1">
      <c r="A49" s="133" t="s">
        <v>449</v>
      </c>
    </row>
    <row r="50" spans="1:1">
      <c r="A50" s="133" t="s">
        <v>450</v>
      </c>
    </row>
    <row r="51" spans="1:1">
      <c r="A51" s="133" t="s">
        <v>451</v>
      </c>
    </row>
    <row r="52" spans="1:1">
      <c r="A52" s="133" t="s">
        <v>452</v>
      </c>
    </row>
    <row r="53" spans="1:1">
      <c r="A53" s="133" t="s">
        <v>453</v>
      </c>
    </row>
    <row r="54" spans="1:1">
      <c r="A54" s="133" t="s">
        <v>454</v>
      </c>
    </row>
    <row r="55" spans="1:1">
      <c r="A55" s="133" t="s">
        <v>455</v>
      </c>
    </row>
    <row r="56" spans="1:1">
      <c r="A56" s="133" t="s">
        <v>456</v>
      </c>
    </row>
    <row r="57" spans="1:1">
      <c r="A57" s="133" t="s">
        <v>457</v>
      </c>
    </row>
    <row r="58" spans="1:1">
      <c r="A58" s="133" t="s">
        <v>458</v>
      </c>
    </row>
    <row r="59" spans="1:1">
      <c r="A59" s="133" t="s">
        <v>459</v>
      </c>
    </row>
    <row r="60" spans="1:1">
      <c r="A60" s="133" t="s">
        <v>460</v>
      </c>
    </row>
    <row r="61" spans="1:1">
      <c r="A61" s="133" t="s">
        <v>461</v>
      </c>
    </row>
    <row r="62" spans="1:1">
      <c r="A62" s="133" t="s">
        <v>462</v>
      </c>
    </row>
    <row r="63" spans="1:1">
      <c r="A63" s="133" t="s">
        <v>463</v>
      </c>
    </row>
    <row r="64" spans="1:1">
      <c r="A64" s="133" t="s">
        <v>464</v>
      </c>
    </row>
    <row r="65" spans="1:1">
      <c r="A65" s="133" t="s">
        <v>465</v>
      </c>
    </row>
    <row r="66" spans="1:1">
      <c r="A66" s="133" t="s">
        <v>466</v>
      </c>
    </row>
    <row r="67" spans="1:1">
      <c r="A67" s="133" t="s">
        <v>467</v>
      </c>
    </row>
    <row r="68" spans="1:1">
      <c r="A68" s="133" t="s">
        <v>468</v>
      </c>
    </row>
    <row r="69" spans="1:1">
      <c r="A69" s="133" t="s">
        <v>469</v>
      </c>
    </row>
    <row r="70" spans="1:1">
      <c r="A70" s="133" t="s">
        <v>470</v>
      </c>
    </row>
    <row r="71" spans="1:1">
      <c r="A71" s="133" t="s">
        <v>471</v>
      </c>
    </row>
    <row r="72" spans="1:1">
      <c r="A72" s="133" t="s">
        <v>472</v>
      </c>
    </row>
    <row r="73" spans="1:1">
      <c r="A73" s="133" t="s">
        <v>473</v>
      </c>
    </row>
    <row r="74" spans="1:1">
      <c r="A74" s="133" t="s">
        <v>474</v>
      </c>
    </row>
    <row r="75" spans="1:1">
      <c r="A75" s="133" t="s">
        <v>475</v>
      </c>
    </row>
    <row r="76" spans="1:1">
      <c r="A76" s="133" t="s">
        <v>476</v>
      </c>
    </row>
    <row r="77" spans="1:1">
      <c r="A77" s="133" t="s">
        <v>477</v>
      </c>
    </row>
    <row r="78" spans="1:1">
      <c r="A78" s="133" t="s">
        <v>478</v>
      </c>
    </row>
    <row r="79" spans="1:1">
      <c r="A79" s="133" t="s">
        <v>479</v>
      </c>
    </row>
    <row r="80" spans="1:1">
      <c r="A80" s="133" t="s">
        <v>480</v>
      </c>
    </row>
    <row r="81" spans="1:1">
      <c r="A81" s="133" t="s">
        <v>481</v>
      </c>
    </row>
    <row r="82" spans="1:1">
      <c r="A82" s="133" t="s">
        <v>482</v>
      </c>
    </row>
    <row r="83" spans="1:1">
      <c r="A83" s="133" t="s">
        <v>483</v>
      </c>
    </row>
    <row r="84" spans="1:1">
      <c r="A84" s="133" t="s">
        <v>484</v>
      </c>
    </row>
    <row r="85" spans="1:1">
      <c r="A85" s="133" t="s">
        <v>485</v>
      </c>
    </row>
    <row r="86" spans="1:1">
      <c r="A86" s="133" t="s">
        <v>486</v>
      </c>
    </row>
    <row r="87" spans="1:1">
      <c r="A87" s="133" t="s">
        <v>487</v>
      </c>
    </row>
    <row r="88" spans="1:1">
      <c r="A88" s="133" t="s">
        <v>488</v>
      </c>
    </row>
    <row r="89" spans="1:1">
      <c r="A89" s="133" t="s">
        <v>489</v>
      </c>
    </row>
    <row r="90" spans="1:1">
      <c r="A90" s="133" t="s">
        <v>490</v>
      </c>
    </row>
    <row r="91" spans="1:1">
      <c r="A91" s="133" t="s">
        <v>491</v>
      </c>
    </row>
    <row r="92" spans="1:1">
      <c r="A92" s="133" t="s">
        <v>492</v>
      </c>
    </row>
    <row r="93" spans="1:1">
      <c r="A93" s="133" t="s">
        <v>493</v>
      </c>
    </row>
    <row r="94" spans="1:1">
      <c r="A94" s="133" t="s">
        <v>494</v>
      </c>
    </row>
    <row r="95" spans="1:1">
      <c r="A95" s="133" t="s">
        <v>495</v>
      </c>
    </row>
    <row r="96" spans="1:1">
      <c r="A96" s="133" t="s">
        <v>496</v>
      </c>
    </row>
    <row r="97" spans="1:1">
      <c r="A97" s="133" t="s">
        <v>497</v>
      </c>
    </row>
    <row r="98" spans="1:1">
      <c r="A98" s="133" t="s">
        <v>498</v>
      </c>
    </row>
    <row r="99" spans="1:1">
      <c r="A99" s="133" t="s">
        <v>499</v>
      </c>
    </row>
    <row r="100" spans="1:1">
      <c r="A100" s="133" t="s">
        <v>500</v>
      </c>
    </row>
    <row r="101" spans="1:1">
      <c r="A101" s="133" t="s">
        <v>501</v>
      </c>
    </row>
    <row r="102" spans="1:1">
      <c r="A102" s="133" t="s">
        <v>502</v>
      </c>
    </row>
    <row r="103" spans="1:1">
      <c r="A103" s="133" t="s">
        <v>503</v>
      </c>
    </row>
    <row r="104" spans="1:1">
      <c r="A104" s="133" t="s">
        <v>504</v>
      </c>
    </row>
    <row r="105" spans="1:1">
      <c r="A105" s="133" t="s">
        <v>505</v>
      </c>
    </row>
    <row r="106" spans="1:1">
      <c r="A106" s="133" t="s">
        <v>506</v>
      </c>
    </row>
    <row r="107" spans="1:1">
      <c r="A107" s="133" t="s">
        <v>507</v>
      </c>
    </row>
    <row r="108" spans="1:1">
      <c r="A108" s="133" t="s">
        <v>508</v>
      </c>
    </row>
    <row r="109" spans="1:1">
      <c r="A109" s="133" t="s">
        <v>509</v>
      </c>
    </row>
    <row r="110" spans="1:1">
      <c r="A110" s="133" t="s">
        <v>510</v>
      </c>
    </row>
    <row r="111" spans="1:1">
      <c r="A111" s="133" t="s">
        <v>511</v>
      </c>
    </row>
    <row r="112" spans="1:1">
      <c r="A112" s="133" t="s">
        <v>512</v>
      </c>
    </row>
    <row r="113" spans="1:1">
      <c r="A113" s="133" t="s">
        <v>513</v>
      </c>
    </row>
    <row r="114" spans="1:1">
      <c r="A114" s="133" t="s">
        <v>514</v>
      </c>
    </row>
    <row r="115" spans="1:1">
      <c r="A115" s="133" t="s">
        <v>515</v>
      </c>
    </row>
    <row r="116" spans="1:1">
      <c r="A116" s="133" t="s">
        <v>516</v>
      </c>
    </row>
    <row r="117" spans="1:1">
      <c r="A117" s="133" t="s">
        <v>517</v>
      </c>
    </row>
    <row r="118" spans="1:1">
      <c r="A118" s="133" t="s">
        <v>518</v>
      </c>
    </row>
    <row r="119" spans="1:1">
      <c r="A119" s="133" t="s">
        <v>519</v>
      </c>
    </row>
    <row r="120" spans="1:1">
      <c r="A120" s="133" t="s">
        <v>520</v>
      </c>
    </row>
    <row r="121" spans="1:1">
      <c r="A121" s="133" t="s">
        <v>521</v>
      </c>
    </row>
    <row r="122" spans="1:1">
      <c r="A122" s="133" t="s">
        <v>522</v>
      </c>
    </row>
    <row r="123" spans="1:1">
      <c r="A123" s="133" t="s">
        <v>523</v>
      </c>
    </row>
    <row r="124" spans="1:1">
      <c r="A124" s="133" t="s">
        <v>524</v>
      </c>
    </row>
    <row r="125" spans="1:1">
      <c r="A125" s="133" t="s">
        <v>525</v>
      </c>
    </row>
    <row r="126" spans="1:1">
      <c r="A126" s="133" t="s">
        <v>526</v>
      </c>
    </row>
    <row r="127" spans="1:1">
      <c r="A127" s="133" t="s">
        <v>527</v>
      </c>
    </row>
    <row r="128" spans="1:1">
      <c r="A128" s="133" t="s">
        <v>528</v>
      </c>
    </row>
    <row r="129" spans="1:1">
      <c r="A129" s="133" t="s">
        <v>529</v>
      </c>
    </row>
    <row r="130" spans="1:1">
      <c r="A130" s="133" t="s">
        <v>530</v>
      </c>
    </row>
    <row r="131" spans="1:1">
      <c r="A131" s="133" t="s">
        <v>531</v>
      </c>
    </row>
    <row r="132" spans="1:1">
      <c r="A132" s="133" t="s">
        <v>532</v>
      </c>
    </row>
    <row r="133" spans="1:1">
      <c r="A133" s="133" t="s">
        <v>533</v>
      </c>
    </row>
    <row r="134" spans="1:1">
      <c r="A134" s="133" t="s">
        <v>534</v>
      </c>
    </row>
    <row r="135" spans="1:1">
      <c r="A135" s="133" t="s">
        <v>535</v>
      </c>
    </row>
    <row r="136" spans="1:1">
      <c r="A136" s="133" t="s">
        <v>536</v>
      </c>
    </row>
    <row r="137" spans="1:1">
      <c r="A137" s="133" t="s">
        <v>537</v>
      </c>
    </row>
    <row r="138" spans="1:1">
      <c r="A138" s="133" t="s">
        <v>538</v>
      </c>
    </row>
    <row r="139" spans="1:1">
      <c r="A139" s="133" t="s">
        <v>539</v>
      </c>
    </row>
    <row r="140" spans="1:1">
      <c r="A140" s="133" t="s">
        <v>540</v>
      </c>
    </row>
    <row r="141" spans="1:1">
      <c r="A141" s="133" t="s">
        <v>541</v>
      </c>
    </row>
    <row r="142" spans="1:1">
      <c r="A142" s="133" t="s">
        <v>542</v>
      </c>
    </row>
    <row r="143" spans="1:1">
      <c r="A143" s="133" t="s">
        <v>543</v>
      </c>
    </row>
    <row r="144" spans="1:1">
      <c r="A144" s="133" t="s">
        <v>544</v>
      </c>
    </row>
    <row r="145" spans="1:1">
      <c r="A145" s="133" t="s">
        <v>545</v>
      </c>
    </row>
    <row r="146" spans="1:1">
      <c r="A146" s="133" t="s">
        <v>546</v>
      </c>
    </row>
    <row r="147" spans="1:1">
      <c r="A147" s="133" t="s">
        <v>547</v>
      </c>
    </row>
    <row r="148" spans="1:1">
      <c r="A148" s="133" t="s">
        <v>548</v>
      </c>
    </row>
    <row r="149" spans="1:1">
      <c r="A149" s="133" t="s">
        <v>549</v>
      </c>
    </row>
    <row r="150" spans="1:1">
      <c r="A150" s="133" t="s">
        <v>550</v>
      </c>
    </row>
    <row r="151" spans="1:1">
      <c r="A151" s="133" t="s">
        <v>551</v>
      </c>
    </row>
    <row r="152" spans="1:1">
      <c r="A152" s="133" t="s">
        <v>552</v>
      </c>
    </row>
    <row r="153" spans="1:1">
      <c r="A153" s="133" t="s">
        <v>553</v>
      </c>
    </row>
    <row r="154" spans="1:1">
      <c r="A154" s="133" t="s">
        <v>554</v>
      </c>
    </row>
    <row r="155" spans="1:1">
      <c r="A155" s="133" t="s">
        <v>555</v>
      </c>
    </row>
    <row r="156" spans="1:1">
      <c r="A156" s="133" t="s">
        <v>556</v>
      </c>
    </row>
    <row r="157" spans="1:1">
      <c r="A157" s="133" t="s">
        <v>557</v>
      </c>
    </row>
    <row r="158" spans="1:1">
      <c r="A158" s="133" t="s">
        <v>558</v>
      </c>
    </row>
    <row r="159" spans="1:1">
      <c r="A159" s="133" t="s">
        <v>559</v>
      </c>
    </row>
    <row r="160" spans="1:1">
      <c r="A160" s="133" t="s">
        <v>560</v>
      </c>
    </row>
    <row r="161" spans="1:1">
      <c r="A161" s="133" t="s">
        <v>561</v>
      </c>
    </row>
    <row r="162" spans="1:1">
      <c r="A162" s="133" t="s">
        <v>562</v>
      </c>
    </row>
    <row r="163" spans="1:1">
      <c r="A163" s="133" t="s">
        <v>563</v>
      </c>
    </row>
    <row r="164" spans="1:1">
      <c r="A164" s="133" t="s">
        <v>564</v>
      </c>
    </row>
    <row r="165" spans="1:1">
      <c r="A165" s="133" t="s">
        <v>565</v>
      </c>
    </row>
    <row r="166" spans="1:1">
      <c r="A166" s="133" t="s">
        <v>566</v>
      </c>
    </row>
    <row r="167" spans="1:1">
      <c r="A167" s="133" t="s">
        <v>567</v>
      </c>
    </row>
    <row r="168" spans="1:1">
      <c r="A168" s="133" t="s">
        <v>568</v>
      </c>
    </row>
    <row r="169" spans="1:1">
      <c r="A169" s="133" t="s">
        <v>569</v>
      </c>
    </row>
    <row r="170" spans="1:1">
      <c r="A170" s="133" t="s">
        <v>570</v>
      </c>
    </row>
    <row r="171" spans="1:1">
      <c r="A171" s="133" t="s">
        <v>571</v>
      </c>
    </row>
    <row r="172" spans="1:1">
      <c r="A172" s="133" t="s">
        <v>572</v>
      </c>
    </row>
    <row r="173" spans="1:1">
      <c r="A173" s="133" t="s">
        <v>573</v>
      </c>
    </row>
    <row r="174" spans="1:1">
      <c r="A174" s="133" t="s">
        <v>574</v>
      </c>
    </row>
    <row r="175" spans="1:1">
      <c r="A175" s="133" t="s">
        <v>575</v>
      </c>
    </row>
    <row r="176" spans="1:1">
      <c r="A176" s="133" t="s">
        <v>576</v>
      </c>
    </row>
    <row r="177" spans="1:1">
      <c r="A177" s="133" t="s">
        <v>577</v>
      </c>
    </row>
    <row r="178" spans="1:1">
      <c r="A178" s="133" t="s">
        <v>578</v>
      </c>
    </row>
    <row r="179" spans="1:1" ht="15" thickBot="1">
      <c r="A179" s="158" t="s">
        <v>579</v>
      </c>
    </row>
  </sheetData>
  <conditionalFormatting sqref="A2:A179">
    <cfRule type="duplicateValues" dxfId="1" priority="1"/>
  </conditionalFormatting>
  <pageMargins left="0.7" right="0.7" top="0.75" bottom="0.75" header="0.3" footer="0.3"/>
  <headerFooter>
    <oddHeader>&amp;L&amp;"Aptos"&amp;10&amp;K000000 OFFICIAL - SENSITIVE - RECIPIENTS ONLY - COMMERCIAL&amp;1#_x000D_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A971-9D83-4FF0-B0F8-0A7A9E57CB53}">
  <sheetPr>
    <pageSetUpPr fitToPage="1"/>
  </sheetPr>
  <dimension ref="A5:N20"/>
  <sheetViews>
    <sheetView showGridLines="0" tabSelected="1" zoomScale="80" zoomScaleNormal="80" workbookViewId="0">
      <selection activeCell="N21" sqref="N21"/>
    </sheetView>
  </sheetViews>
  <sheetFormatPr defaultColWidth="8.84375" defaultRowHeight="25.4" customHeight="1"/>
  <cols>
    <col min="1" max="1" width="23.53515625" style="72" customWidth="1"/>
    <col min="2" max="2" width="19.3828125" style="72" customWidth="1"/>
    <col min="3" max="3" width="27.15234375" style="72" customWidth="1"/>
    <col min="4" max="4" width="74.4609375" style="72" customWidth="1"/>
    <col min="5" max="5" width="14.84375" style="72" customWidth="1"/>
    <col min="6" max="6" width="15.84375" style="72" bestFit="1" customWidth="1"/>
    <col min="7" max="7" width="18" style="73" bestFit="1" customWidth="1"/>
    <col min="8" max="8" width="12.84375" style="72" customWidth="1"/>
    <col min="9" max="9" width="15.15234375" style="72" customWidth="1"/>
    <col min="10" max="10" width="13.53515625" style="73" customWidth="1"/>
    <col min="11" max="11" width="14.15234375" style="73" customWidth="1"/>
    <col min="12" max="12" width="15.3828125" style="73" bestFit="1" customWidth="1"/>
    <col min="13" max="13" width="12.84375" style="303" customWidth="1"/>
    <col min="14" max="14" width="11.15234375" style="303" customWidth="1"/>
    <col min="15" max="16384" width="8.84375" style="72"/>
  </cols>
  <sheetData>
    <row r="5" spans="1:14" ht="15" customHeight="1"/>
    <row r="6" spans="1:14" ht="15" hidden="1" customHeight="1">
      <c r="A6" s="81"/>
      <c r="C6" s="82"/>
    </row>
    <row r="7" spans="1:14" s="88" customFormat="1" ht="30" customHeight="1">
      <c r="A7" s="320" t="s">
        <v>1821</v>
      </c>
      <c r="B7" s="320"/>
      <c r="C7" s="320"/>
      <c r="D7" s="320"/>
      <c r="E7" s="86"/>
      <c r="F7" s="87"/>
      <c r="G7" s="89"/>
      <c r="J7" s="89"/>
      <c r="K7" s="89"/>
      <c r="L7" s="89"/>
      <c r="M7" s="304"/>
      <c r="N7" s="304"/>
    </row>
    <row r="8" spans="1:14" s="88" customFormat="1" ht="30" customHeight="1">
      <c r="A8" s="320" t="s">
        <v>1817</v>
      </c>
      <c r="B8" s="320"/>
      <c r="C8" s="320"/>
      <c r="D8" s="320"/>
      <c r="E8" s="95"/>
      <c r="F8" s="96"/>
      <c r="G8" s="89"/>
      <c r="J8" s="89"/>
      <c r="K8" s="89"/>
      <c r="L8" s="89"/>
      <c r="M8" s="304"/>
      <c r="N8" s="304"/>
    </row>
    <row r="9" spans="1:14" s="88" customFormat="1" ht="30" customHeight="1">
      <c r="A9" s="97" t="s">
        <v>133</v>
      </c>
      <c r="B9" s="321">
        <v>46202</v>
      </c>
      <c r="C9" s="321"/>
      <c r="D9" s="98"/>
      <c r="E9" s="99"/>
      <c r="F9" s="96"/>
      <c r="G9" s="89"/>
      <c r="J9" s="89"/>
      <c r="K9" s="89"/>
      <c r="L9" s="89"/>
      <c r="M9" s="304"/>
      <c r="N9" s="304"/>
    </row>
    <row r="10" spans="1:14" s="88" customFormat="1" ht="8.15" customHeight="1">
      <c r="A10" s="95"/>
      <c r="B10" s="99"/>
      <c r="C10" s="99"/>
      <c r="E10" s="99"/>
      <c r="F10" s="100"/>
      <c r="G10" s="89"/>
      <c r="J10" s="89"/>
      <c r="K10" s="89"/>
      <c r="L10" s="89"/>
      <c r="M10" s="304"/>
      <c r="N10" s="304"/>
    </row>
    <row r="11" spans="1:14" s="88" customFormat="1" ht="60" customHeight="1">
      <c r="A11" s="322" t="s">
        <v>134</v>
      </c>
      <c r="B11" s="323"/>
      <c r="C11" s="323"/>
      <c r="D11" s="324"/>
      <c r="G11" s="89"/>
      <c r="J11" s="89"/>
      <c r="K11" s="89"/>
      <c r="L11" s="89"/>
      <c r="M11" s="304"/>
      <c r="N11" s="304"/>
    </row>
    <row r="12" spans="1:14" s="88" customFormat="1" ht="11.25" customHeight="1" thickBot="1">
      <c r="A12" s="102"/>
      <c r="B12" s="102"/>
      <c r="C12" s="102"/>
      <c r="D12" s="102"/>
      <c r="E12" s="99"/>
      <c r="F12" s="96"/>
      <c r="G12" s="89"/>
      <c r="J12" s="89"/>
      <c r="K12" s="89"/>
      <c r="L12" s="89"/>
      <c r="M12" s="304"/>
      <c r="N12" s="304"/>
    </row>
    <row r="13" spans="1:14" ht="29.25" customHeight="1" thickBot="1">
      <c r="A13" s="325" t="s">
        <v>135</v>
      </c>
      <c r="B13" s="326"/>
      <c r="C13" s="326"/>
      <c r="D13" s="326"/>
      <c r="E13" s="326"/>
      <c r="F13" s="326"/>
      <c r="G13" s="326"/>
      <c r="H13" s="327"/>
      <c r="I13" s="103"/>
    </row>
    <row r="14" spans="1:14" ht="24.9">
      <c r="A14" s="305" t="s">
        <v>141</v>
      </c>
      <c r="B14" s="306" t="s">
        <v>142</v>
      </c>
      <c r="C14" s="307" t="s">
        <v>143</v>
      </c>
      <c r="D14" s="307" t="s">
        <v>144</v>
      </c>
      <c r="E14" s="307" t="s">
        <v>145</v>
      </c>
      <c r="F14" s="307" t="s">
        <v>146</v>
      </c>
      <c r="G14" s="307" t="s">
        <v>147</v>
      </c>
      <c r="H14" s="307" t="s">
        <v>148</v>
      </c>
      <c r="I14" s="307" t="s">
        <v>149</v>
      </c>
      <c r="J14" s="307" t="s">
        <v>150</v>
      </c>
      <c r="K14" s="307" t="s">
        <v>151</v>
      </c>
      <c r="L14" s="307" t="s">
        <v>152</v>
      </c>
      <c r="M14" s="308" t="s">
        <v>153</v>
      </c>
      <c r="N14" s="308" t="s">
        <v>154</v>
      </c>
    </row>
    <row r="15" spans="1:14" ht="25.4" customHeight="1">
      <c r="A15" s="309" t="s">
        <v>438</v>
      </c>
      <c r="B15" s="301" t="s">
        <v>335</v>
      </c>
      <c r="C15" s="285" t="s">
        <v>580</v>
      </c>
      <c r="D15" s="285" t="s">
        <v>426</v>
      </c>
      <c r="E15" s="300" t="s">
        <v>432</v>
      </c>
      <c r="F15" s="300" t="s">
        <v>433</v>
      </c>
      <c r="G15" s="300">
        <v>77422</v>
      </c>
      <c r="H15" s="155" t="s">
        <v>1818</v>
      </c>
      <c r="I15" s="155" t="s">
        <v>1822</v>
      </c>
      <c r="J15" s="300" t="s">
        <v>297</v>
      </c>
      <c r="K15" s="300">
        <v>10</v>
      </c>
      <c r="L15" s="314">
        <v>1</v>
      </c>
      <c r="M15" s="315">
        <v>732</v>
      </c>
      <c r="N15" s="318">
        <v>73.2</v>
      </c>
    </row>
    <row r="16" spans="1:14" ht="25.4" customHeight="1">
      <c r="A16" s="309" t="s">
        <v>442</v>
      </c>
      <c r="B16" s="301" t="s">
        <v>339</v>
      </c>
      <c r="C16" s="285" t="s">
        <v>580</v>
      </c>
      <c r="D16" s="285" t="s">
        <v>427</v>
      </c>
      <c r="E16" s="300" t="s">
        <v>432</v>
      </c>
      <c r="F16" s="300" t="s">
        <v>433</v>
      </c>
      <c r="G16" s="302">
        <v>77522</v>
      </c>
      <c r="H16" s="155" t="s">
        <v>1818</v>
      </c>
      <c r="I16" s="155" t="s">
        <v>1822</v>
      </c>
      <c r="J16" s="300" t="s">
        <v>297</v>
      </c>
      <c r="K16" s="300">
        <v>10</v>
      </c>
      <c r="L16" s="314">
        <v>1</v>
      </c>
      <c r="M16" s="315">
        <v>732</v>
      </c>
      <c r="N16" s="318">
        <v>73.2</v>
      </c>
    </row>
    <row r="17" spans="1:14" ht="25.4" customHeight="1">
      <c r="A17" s="309" t="s">
        <v>446</v>
      </c>
      <c r="B17" s="301" t="s">
        <v>341</v>
      </c>
      <c r="C17" s="285" t="s">
        <v>580</v>
      </c>
      <c r="D17" s="285" t="s">
        <v>428</v>
      </c>
      <c r="E17" s="300" t="s">
        <v>432</v>
      </c>
      <c r="F17" s="300" t="s">
        <v>433</v>
      </c>
      <c r="G17" s="300">
        <v>77622</v>
      </c>
      <c r="H17" s="155" t="s">
        <v>1818</v>
      </c>
      <c r="I17" s="155" t="s">
        <v>1819</v>
      </c>
      <c r="J17" s="300" t="s">
        <v>297</v>
      </c>
      <c r="K17" s="300">
        <v>10</v>
      </c>
      <c r="L17" s="314">
        <v>1</v>
      </c>
      <c r="M17" s="315">
        <v>1092</v>
      </c>
      <c r="N17" s="318">
        <v>109.2</v>
      </c>
    </row>
    <row r="18" spans="1:14" ht="25.4" customHeight="1">
      <c r="A18" s="309" t="s">
        <v>450</v>
      </c>
      <c r="B18" s="301" t="s">
        <v>343</v>
      </c>
      <c r="C18" s="285" t="s">
        <v>580</v>
      </c>
      <c r="D18" s="285" t="s">
        <v>429</v>
      </c>
      <c r="E18" s="300" t="s">
        <v>432</v>
      </c>
      <c r="F18" s="300" t="s">
        <v>433</v>
      </c>
      <c r="G18" s="300">
        <v>77722</v>
      </c>
      <c r="H18" s="155" t="s">
        <v>1818</v>
      </c>
      <c r="I18" s="155" t="s">
        <v>1819</v>
      </c>
      <c r="J18" s="300" t="s">
        <v>297</v>
      </c>
      <c r="K18" s="300">
        <v>10</v>
      </c>
      <c r="L18" s="314">
        <v>1</v>
      </c>
      <c r="M18" s="315">
        <v>1092</v>
      </c>
      <c r="N18" s="318">
        <v>109.2</v>
      </c>
    </row>
    <row r="19" spans="1:14" ht="25.4" customHeight="1">
      <c r="A19" s="309" t="s">
        <v>453</v>
      </c>
      <c r="B19" s="301" t="s">
        <v>344</v>
      </c>
      <c r="C19" s="285" t="s">
        <v>580</v>
      </c>
      <c r="D19" s="285" t="s">
        <v>430</v>
      </c>
      <c r="E19" s="300" t="s">
        <v>432</v>
      </c>
      <c r="F19" s="300" t="s">
        <v>434</v>
      </c>
      <c r="G19" s="300">
        <v>78222</v>
      </c>
      <c r="H19" s="155" t="s">
        <v>1818</v>
      </c>
      <c r="I19" s="155" t="s">
        <v>1820</v>
      </c>
      <c r="J19" s="300" t="s">
        <v>297</v>
      </c>
      <c r="K19" s="300">
        <v>10</v>
      </c>
      <c r="L19" s="314">
        <v>1</v>
      </c>
      <c r="M19" s="315">
        <v>876</v>
      </c>
      <c r="N19" s="318">
        <v>87.6</v>
      </c>
    </row>
    <row r="20" spans="1:14" ht="25.4" customHeight="1" thickBot="1">
      <c r="A20" s="313" t="s">
        <v>455</v>
      </c>
      <c r="B20" s="310" t="s">
        <v>346</v>
      </c>
      <c r="C20" s="311" t="s">
        <v>580</v>
      </c>
      <c r="D20" s="311" t="s">
        <v>431</v>
      </c>
      <c r="E20" s="312" t="s">
        <v>432</v>
      </c>
      <c r="F20" s="312" t="s">
        <v>434</v>
      </c>
      <c r="G20" s="312">
        <v>78322</v>
      </c>
      <c r="H20" s="166" t="s">
        <v>1818</v>
      </c>
      <c r="I20" s="166" t="s">
        <v>1820</v>
      </c>
      <c r="J20" s="312" t="s">
        <v>297</v>
      </c>
      <c r="K20" s="312">
        <v>10</v>
      </c>
      <c r="L20" s="316">
        <v>1</v>
      </c>
      <c r="M20" s="317">
        <v>876</v>
      </c>
      <c r="N20" s="319">
        <v>87.6</v>
      </c>
    </row>
  </sheetData>
  <mergeCells count="5">
    <mergeCell ref="A7:D7"/>
    <mergeCell ref="A8:D8"/>
    <mergeCell ref="B9:C9"/>
    <mergeCell ref="A11:D11"/>
    <mergeCell ref="A13:H13"/>
  </mergeCells>
  <conditionalFormatting sqref="A1:A1048576">
    <cfRule type="duplicateValues" dxfId="0" priority="1"/>
  </conditionalFormatting>
  <pageMargins left="0.74803149606299213" right="0.74803149606299213" top="0.98425196850393704" bottom="0.98425196850393704" header="0.51181102362204722" footer="0.51181102362204722"/>
  <pageSetup paperSize="8" scale="12" fitToHeight="0" orientation="landscape" r:id="rId1"/>
  <headerFooter alignWithMargins="0">
    <oddHeader>&amp;L&amp;"Aptos"&amp;10&amp;K000000 OFFICIAL - SENSITIVE - RECIPIENTS ONLY - COMMERCIAL&amp;1#_x000D_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64206-D978-49B5-B8AD-1193AA58E8C3}">
  <sheetPr codeName="Sheet4"/>
  <dimension ref="A1:X1441"/>
  <sheetViews>
    <sheetView workbookViewId="0">
      <selection activeCell="F17" sqref="F17"/>
    </sheetView>
  </sheetViews>
  <sheetFormatPr defaultRowHeight="14.6"/>
  <cols>
    <col min="1" max="1" width="10.69140625" customWidth="1"/>
    <col min="2" max="2" width="48.15234375" customWidth="1"/>
    <col min="3" max="3" width="22.15234375" customWidth="1"/>
    <col min="4" max="4" width="16" customWidth="1"/>
    <col min="5" max="5" width="36.3828125" customWidth="1"/>
    <col min="6" max="6" width="10.3046875" customWidth="1"/>
    <col min="7" max="7" width="17.15234375" customWidth="1"/>
    <col min="8" max="8" width="6.84375" customWidth="1"/>
    <col min="9" max="9" width="53.3046875" customWidth="1"/>
    <col min="10" max="10" width="90.84375" customWidth="1"/>
    <col min="11" max="11" width="17.69140625" customWidth="1"/>
    <col min="12" max="12" width="34.15234375" customWidth="1"/>
    <col min="13" max="13" width="14.69140625" customWidth="1"/>
    <col min="14" max="14" width="12.84375" customWidth="1"/>
    <col min="15" max="16" width="10.69140625" customWidth="1"/>
    <col min="17" max="17" width="23" customWidth="1"/>
    <col min="18" max="18" width="15.84375" customWidth="1"/>
    <col min="19" max="19" width="14.3828125" customWidth="1"/>
    <col min="20" max="20" width="14.53515625" customWidth="1"/>
    <col min="21" max="21" width="12.84375" customWidth="1"/>
    <col min="22" max="22" width="17.15234375" customWidth="1"/>
    <col min="23" max="23" width="13.15234375" customWidth="1"/>
    <col min="257" max="257" width="10.69140625" customWidth="1"/>
    <col min="258" max="258" width="48.15234375" customWidth="1"/>
    <col min="259" max="259" width="22.15234375" customWidth="1"/>
    <col min="260" max="260" width="16" customWidth="1"/>
    <col min="261" max="261" width="36.3828125" customWidth="1"/>
    <col min="262" max="262" width="10.3046875" customWidth="1"/>
    <col min="263" max="263" width="17.15234375" customWidth="1"/>
    <col min="264" max="264" width="6.84375" customWidth="1"/>
    <col min="265" max="265" width="53.3046875" customWidth="1"/>
    <col min="266" max="266" width="90.84375" customWidth="1"/>
    <col min="267" max="267" width="17.69140625" customWidth="1"/>
    <col min="268" max="268" width="34.15234375" customWidth="1"/>
    <col min="269" max="269" width="14.69140625" customWidth="1"/>
    <col min="270" max="270" width="12.84375" customWidth="1"/>
    <col min="271" max="272" width="10.69140625" customWidth="1"/>
    <col min="273" max="273" width="23" customWidth="1"/>
    <col min="274" max="274" width="15.84375" customWidth="1"/>
    <col min="275" max="275" width="14.3828125" customWidth="1"/>
    <col min="276" max="276" width="14.53515625" customWidth="1"/>
    <col min="277" max="277" width="12.84375" customWidth="1"/>
    <col min="278" max="278" width="17.15234375" customWidth="1"/>
    <col min="279" max="279" width="13.15234375" customWidth="1"/>
    <col min="513" max="513" width="10.69140625" customWidth="1"/>
    <col min="514" max="514" width="48.15234375" customWidth="1"/>
    <col min="515" max="515" width="22.15234375" customWidth="1"/>
    <col min="516" max="516" width="16" customWidth="1"/>
    <col min="517" max="517" width="36.3828125" customWidth="1"/>
    <col min="518" max="518" width="10.3046875" customWidth="1"/>
    <col min="519" max="519" width="17.15234375" customWidth="1"/>
    <col min="520" max="520" width="6.84375" customWidth="1"/>
    <col min="521" max="521" width="53.3046875" customWidth="1"/>
    <col min="522" max="522" width="90.84375" customWidth="1"/>
    <col min="523" max="523" width="17.69140625" customWidth="1"/>
    <col min="524" max="524" width="34.15234375" customWidth="1"/>
    <col min="525" max="525" width="14.69140625" customWidth="1"/>
    <col min="526" max="526" width="12.84375" customWidth="1"/>
    <col min="527" max="528" width="10.69140625" customWidth="1"/>
    <col min="529" max="529" width="23" customWidth="1"/>
    <col min="530" max="530" width="15.84375" customWidth="1"/>
    <col min="531" max="531" width="14.3828125" customWidth="1"/>
    <col min="532" max="532" width="14.53515625" customWidth="1"/>
    <col min="533" max="533" width="12.84375" customWidth="1"/>
    <col min="534" max="534" width="17.15234375" customWidth="1"/>
    <col min="535" max="535" width="13.15234375" customWidth="1"/>
    <col min="769" max="769" width="10.69140625" customWidth="1"/>
    <col min="770" max="770" width="48.15234375" customWidth="1"/>
    <col min="771" max="771" width="22.15234375" customWidth="1"/>
    <col min="772" max="772" width="16" customWidth="1"/>
    <col min="773" max="773" width="36.3828125" customWidth="1"/>
    <col min="774" max="774" width="10.3046875" customWidth="1"/>
    <col min="775" max="775" width="17.15234375" customWidth="1"/>
    <col min="776" max="776" width="6.84375" customWidth="1"/>
    <col min="777" max="777" width="53.3046875" customWidth="1"/>
    <col min="778" max="778" width="90.84375" customWidth="1"/>
    <col min="779" max="779" width="17.69140625" customWidth="1"/>
    <col min="780" max="780" width="34.15234375" customWidth="1"/>
    <col min="781" max="781" width="14.69140625" customWidth="1"/>
    <col min="782" max="782" width="12.84375" customWidth="1"/>
    <col min="783" max="784" width="10.69140625" customWidth="1"/>
    <col min="785" max="785" width="23" customWidth="1"/>
    <col min="786" max="786" width="15.84375" customWidth="1"/>
    <col min="787" max="787" width="14.3828125" customWidth="1"/>
    <col min="788" max="788" width="14.53515625" customWidth="1"/>
    <col min="789" max="789" width="12.84375" customWidth="1"/>
    <col min="790" max="790" width="17.15234375" customWidth="1"/>
    <col min="791" max="791" width="13.15234375" customWidth="1"/>
    <col min="1025" max="1025" width="10.69140625" customWidth="1"/>
    <col min="1026" max="1026" width="48.15234375" customWidth="1"/>
    <col min="1027" max="1027" width="22.15234375" customWidth="1"/>
    <col min="1028" max="1028" width="16" customWidth="1"/>
    <col min="1029" max="1029" width="36.3828125" customWidth="1"/>
    <col min="1030" max="1030" width="10.3046875" customWidth="1"/>
    <col min="1031" max="1031" width="17.15234375" customWidth="1"/>
    <col min="1032" max="1032" width="6.84375" customWidth="1"/>
    <col min="1033" max="1033" width="53.3046875" customWidth="1"/>
    <col min="1034" max="1034" width="90.84375" customWidth="1"/>
    <col min="1035" max="1035" width="17.69140625" customWidth="1"/>
    <col min="1036" max="1036" width="34.15234375" customWidth="1"/>
    <col min="1037" max="1037" width="14.69140625" customWidth="1"/>
    <col min="1038" max="1038" width="12.84375" customWidth="1"/>
    <col min="1039" max="1040" width="10.69140625" customWidth="1"/>
    <col min="1041" max="1041" width="23" customWidth="1"/>
    <col min="1042" max="1042" width="15.84375" customWidth="1"/>
    <col min="1043" max="1043" width="14.3828125" customWidth="1"/>
    <col min="1044" max="1044" width="14.53515625" customWidth="1"/>
    <col min="1045" max="1045" width="12.84375" customWidth="1"/>
    <col min="1046" max="1046" width="17.15234375" customWidth="1"/>
    <col min="1047" max="1047" width="13.15234375" customWidth="1"/>
    <col min="1281" max="1281" width="10.69140625" customWidth="1"/>
    <col min="1282" max="1282" width="48.15234375" customWidth="1"/>
    <col min="1283" max="1283" width="22.15234375" customWidth="1"/>
    <col min="1284" max="1284" width="16" customWidth="1"/>
    <col min="1285" max="1285" width="36.3828125" customWidth="1"/>
    <col min="1286" max="1286" width="10.3046875" customWidth="1"/>
    <col min="1287" max="1287" width="17.15234375" customWidth="1"/>
    <col min="1288" max="1288" width="6.84375" customWidth="1"/>
    <col min="1289" max="1289" width="53.3046875" customWidth="1"/>
    <col min="1290" max="1290" width="90.84375" customWidth="1"/>
    <col min="1291" max="1291" width="17.69140625" customWidth="1"/>
    <col min="1292" max="1292" width="34.15234375" customWidth="1"/>
    <col min="1293" max="1293" width="14.69140625" customWidth="1"/>
    <col min="1294" max="1294" width="12.84375" customWidth="1"/>
    <col min="1295" max="1296" width="10.69140625" customWidth="1"/>
    <col min="1297" max="1297" width="23" customWidth="1"/>
    <col min="1298" max="1298" width="15.84375" customWidth="1"/>
    <col min="1299" max="1299" width="14.3828125" customWidth="1"/>
    <col min="1300" max="1300" width="14.53515625" customWidth="1"/>
    <col min="1301" max="1301" width="12.84375" customWidth="1"/>
    <col min="1302" max="1302" width="17.15234375" customWidth="1"/>
    <col min="1303" max="1303" width="13.15234375" customWidth="1"/>
    <col min="1537" max="1537" width="10.69140625" customWidth="1"/>
    <col min="1538" max="1538" width="48.15234375" customWidth="1"/>
    <col min="1539" max="1539" width="22.15234375" customWidth="1"/>
    <col min="1540" max="1540" width="16" customWidth="1"/>
    <col min="1541" max="1541" width="36.3828125" customWidth="1"/>
    <col min="1542" max="1542" width="10.3046875" customWidth="1"/>
    <col min="1543" max="1543" width="17.15234375" customWidth="1"/>
    <col min="1544" max="1544" width="6.84375" customWidth="1"/>
    <col min="1545" max="1545" width="53.3046875" customWidth="1"/>
    <col min="1546" max="1546" width="90.84375" customWidth="1"/>
    <col min="1547" max="1547" width="17.69140625" customWidth="1"/>
    <col min="1548" max="1548" width="34.15234375" customWidth="1"/>
    <col min="1549" max="1549" width="14.69140625" customWidth="1"/>
    <col min="1550" max="1550" width="12.84375" customWidth="1"/>
    <col min="1551" max="1552" width="10.69140625" customWidth="1"/>
    <col min="1553" max="1553" width="23" customWidth="1"/>
    <col min="1554" max="1554" width="15.84375" customWidth="1"/>
    <col min="1555" max="1555" width="14.3828125" customWidth="1"/>
    <col min="1556" max="1556" width="14.53515625" customWidth="1"/>
    <col min="1557" max="1557" width="12.84375" customWidth="1"/>
    <col min="1558" max="1558" width="17.15234375" customWidth="1"/>
    <col min="1559" max="1559" width="13.15234375" customWidth="1"/>
    <col min="1793" max="1793" width="10.69140625" customWidth="1"/>
    <col min="1794" max="1794" width="48.15234375" customWidth="1"/>
    <col min="1795" max="1795" width="22.15234375" customWidth="1"/>
    <col min="1796" max="1796" width="16" customWidth="1"/>
    <col min="1797" max="1797" width="36.3828125" customWidth="1"/>
    <col min="1798" max="1798" width="10.3046875" customWidth="1"/>
    <col min="1799" max="1799" width="17.15234375" customWidth="1"/>
    <col min="1800" max="1800" width="6.84375" customWidth="1"/>
    <col min="1801" max="1801" width="53.3046875" customWidth="1"/>
    <col min="1802" max="1802" width="90.84375" customWidth="1"/>
    <col min="1803" max="1803" width="17.69140625" customWidth="1"/>
    <col min="1804" max="1804" width="34.15234375" customWidth="1"/>
    <col min="1805" max="1805" width="14.69140625" customWidth="1"/>
    <col min="1806" max="1806" width="12.84375" customWidth="1"/>
    <col min="1807" max="1808" width="10.69140625" customWidth="1"/>
    <col min="1809" max="1809" width="23" customWidth="1"/>
    <col min="1810" max="1810" width="15.84375" customWidth="1"/>
    <col min="1811" max="1811" width="14.3828125" customWidth="1"/>
    <col min="1812" max="1812" width="14.53515625" customWidth="1"/>
    <col min="1813" max="1813" width="12.84375" customWidth="1"/>
    <col min="1814" max="1814" width="17.15234375" customWidth="1"/>
    <col min="1815" max="1815" width="13.15234375" customWidth="1"/>
    <col min="2049" max="2049" width="10.69140625" customWidth="1"/>
    <col min="2050" max="2050" width="48.15234375" customWidth="1"/>
    <col min="2051" max="2051" width="22.15234375" customWidth="1"/>
    <col min="2052" max="2052" width="16" customWidth="1"/>
    <col min="2053" max="2053" width="36.3828125" customWidth="1"/>
    <col min="2054" max="2054" width="10.3046875" customWidth="1"/>
    <col min="2055" max="2055" width="17.15234375" customWidth="1"/>
    <col min="2056" max="2056" width="6.84375" customWidth="1"/>
    <col min="2057" max="2057" width="53.3046875" customWidth="1"/>
    <col min="2058" max="2058" width="90.84375" customWidth="1"/>
    <col min="2059" max="2059" width="17.69140625" customWidth="1"/>
    <col min="2060" max="2060" width="34.15234375" customWidth="1"/>
    <col min="2061" max="2061" width="14.69140625" customWidth="1"/>
    <col min="2062" max="2062" width="12.84375" customWidth="1"/>
    <col min="2063" max="2064" width="10.69140625" customWidth="1"/>
    <col min="2065" max="2065" width="23" customWidth="1"/>
    <col min="2066" max="2066" width="15.84375" customWidth="1"/>
    <col min="2067" max="2067" width="14.3828125" customWidth="1"/>
    <col min="2068" max="2068" width="14.53515625" customWidth="1"/>
    <col min="2069" max="2069" width="12.84375" customWidth="1"/>
    <col min="2070" max="2070" width="17.15234375" customWidth="1"/>
    <col min="2071" max="2071" width="13.15234375" customWidth="1"/>
    <col min="2305" max="2305" width="10.69140625" customWidth="1"/>
    <col min="2306" max="2306" width="48.15234375" customWidth="1"/>
    <col min="2307" max="2307" width="22.15234375" customWidth="1"/>
    <col min="2308" max="2308" width="16" customWidth="1"/>
    <col min="2309" max="2309" width="36.3828125" customWidth="1"/>
    <col min="2310" max="2310" width="10.3046875" customWidth="1"/>
    <col min="2311" max="2311" width="17.15234375" customWidth="1"/>
    <col min="2312" max="2312" width="6.84375" customWidth="1"/>
    <col min="2313" max="2313" width="53.3046875" customWidth="1"/>
    <col min="2314" max="2314" width="90.84375" customWidth="1"/>
    <col min="2315" max="2315" width="17.69140625" customWidth="1"/>
    <col min="2316" max="2316" width="34.15234375" customWidth="1"/>
    <col min="2317" max="2317" width="14.69140625" customWidth="1"/>
    <col min="2318" max="2318" width="12.84375" customWidth="1"/>
    <col min="2319" max="2320" width="10.69140625" customWidth="1"/>
    <col min="2321" max="2321" width="23" customWidth="1"/>
    <col min="2322" max="2322" width="15.84375" customWidth="1"/>
    <col min="2323" max="2323" width="14.3828125" customWidth="1"/>
    <col min="2324" max="2324" width="14.53515625" customWidth="1"/>
    <col min="2325" max="2325" width="12.84375" customWidth="1"/>
    <col min="2326" max="2326" width="17.15234375" customWidth="1"/>
    <col min="2327" max="2327" width="13.15234375" customWidth="1"/>
    <col min="2561" max="2561" width="10.69140625" customWidth="1"/>
    <col min="2562" max="2562" width="48.15234375" customWidth="1"/>
    <col min="2563" max="2563" width="22.15234375" customWidth="1"/>
    <col min="2564" max="2564" width="16" customWidth="1"/>
    <col min="2565" max="2565" width="36.3828125" customWidth="1"/>
    <col min="2566" max="2566" width="10.3046875" customWidth="1"/>
    <col min="2567" max="2567" width="17.15234375" customWidth="1"/>
    <col min="2568" max="2568" width="6.84375" customWidth="1"/>
    <col min="2569" max="2569" width="53.3046875" customWidth="1"/>
    <col min="2570" max="2570" width="90.84375" customWidth="1"/>
    <col min="2571" max="2571" width="17.69140625" customWidth="1"/>
    <col min="2572" max="2572" width="34.15234375" customWidth="1"/>
    <col min="2573" max="2573" width="14.69140625" customWidth="1"/>
    <col min="2574" max="2574" width="12.84375" customWidth="1"/>
    <col min="2575" max="2576" width="10.69140625" customWidth="1"/>
    <col min="2577" max="2577" width="23" customWidth="1"/>
    <col min="2578" max="2578" width="15.84375" customWidth="1"/>
    <col min="2579" max="2579" width="14.3828125" customWidth="1"/>
    <col min="2580" max="2580" width="14.53515625" customWidth="1"/>
    <col min="2581" max="2581" width="12.84375" customWidth="1"/>
    <col min="2582" max="2582" width="17.15234375" customWidth="1"/>
    <col min="2583" max="2583" width="13.15234375" customWidth="1"/>
    <col min="2817" max="2817" width="10.69140625" customWidth="1"/>
    <col min="2818" max="2818" width="48.15234375" customWidth="1"/>
    <col min="2819" max="2819" width="22.15234375" customWidth="1"/>
    <col min="2820" max="2820" width="16" customWidth="1"/>
    <col min="2821" max="2821" width="36.3828125" customWidth="1"/>
    <col min="2822" max="2822" width="10.3046875" customWidth="1"/>
    <col min="2823" max="2823" width="17.15234375" customWidth="1"/>
    <col min="2824" max="2824" width="6.84375" customWidth="1"/>
    <col min="2825" max="2825" width="53.3046875" customWidth="1"/>
    <col min="2826" max="2826" width="90.84375" customWidth="1"/>
    <col min="2827" max="2827" width="17.69140625" customWidth="1"/>
    <col min="2828" max="2828" width="34.15234375" customWidth="1"/>
    <col min="2829" max="2829" width="14.69140625" customWidth="1"/>
    <col min="2830" max="2830" width="12.84375" customWidth="1"/>
    <col min="2831" max="2832" width="10.69140625" customWidth="1"/>
    <col min="2833" max="2833" width="23" customWidth="1"/>
    <col min="2834" max="2834" width="15.84375" customWidth="1"/>
    <col min="2835" max="2835" width="14.3828125" customWidth="1"/>
    <col min="2836" max="2836" width="14.53515625" customWidth="1"/>
    <col min="2837" max="2837" width="12.84375" customWidth="1"/>
    <col min="2838" max="2838" width="17.15234375" customWidth="1"/>
    <col min="2839" max="2839" width="13.15234375" customWidth="1"/>
    <col min="3073" max="3073" width="10.69140625" customWidth="1"/>
    <col min="3074" max="3074" width="48.15234375" customWidth="1"/>
    <col min="3075" max="3075" width="22.15234375" customWidth="1"/>
    <col min="3076" max="3076" width="16" customWidth="1"/>
    <col min="3077" max="3077" width="36.3828125" customWidth="1"/>
    <col min="3078" max="3078" width="10.3046875" customWidth="1"/>
    <col min="3079" max="3079" width="17.15234375" customWidth="1"/>
    <col min="3080" max="3080" width="6.84375" customWidth="1"/>
    <col min="3081" max="3081" width="53.3046875" customWidth="1"/>
    <col min="3082" max="3082" width="90.84375" customWidth="1"/>
    <col min="3083" max="3083" width="17.69140625" customWidth="1"/>
    <col min="3084" max="3084" width="34.15234375" customWidth="1"/>
    <col min="3085" max="3085" width="14.69140625" customWidth="1"/>
    <col min="3086" max="3086" width="12.84375" customWidth="1"/>
    <col min="3087" max="3088" width="10.69140625" customWidth="1"/>
    <col min="3089" max="3089" width="23" customWidth="1"/>
    <col min="3090" max="3090" width="15.84375" customWidth="1"/>
    <col min="3091" max="3091" width="14.3828125" customWidth="1"/>
    <col min="3092" max="3092" width="14.53515625" customWidth="1"/>
    <col min="3093" max="3093" width="12.84375" customWidth="1"/>
    <col min="3094" max="3094" width="17.15234375" customWidth="1"/>
    <col min="3095" max="3095" width="13.15234375" customWidth="1"/>
    <col min="3329" max="3329" width="10.69140625" customWidth="1"/>
    <col min="3330" max="3330" width="48.15234375" customWidth="1"/>
    <col min="3331" max="3331" width="22.15234375" customWidth="1"/>
    <col min="3332" max="3332" width="16" customWidth="1"/>
    <col min="3333" max="3333" width="36.3828125" customWidth="1"/>
    <col min="3334" max="3334" width="10.3046875" customWidth="1"/>
    <col min="3335" max="3335" width="17.15234375" customWidth="1"/>
    <col min="3336" max="3336" width="6.84375" customWidth="1"/>
    <col min="3337" max="3337" width="53.3046875" customWidth="1"/>
    <col min="3338" max="3338" width="90.84375" customWidth="1"/>
    <col min="3339" max="3339" width="17.69140625" customWidth="1"/>
    <col min="3340" max="3340" width="34.15234375" customWidth="1"/>
    <col min="3341" max="3341" width="14.69140625" customWidth="1"/>
    <col min="3342" max="3342" width="12.84375" customWidth="1"/>
    <col min="3343" max="3344" width="10.69140625" customWidth="1"/>
    <col min="3345" max="3345" width="23" customWidth="1"/>
    <col min="3346" max="3346" width="15.84375" customWidth="1"/>
    <col min="3347" max="3347" width="14.3828125" customWidth="1"/>
    <col min="3348" max="3348" width="14.53515625" customWidth="1"/>
    <col min="3349" max="3349" width="12.84375" customWidth="1"/>
    <col min="3350" max="3350" width="17.15234375" customWidth="1"/>
    <col min="3351" max="3351" width="13.15234375" customWidth="1"/>
    <col min="3585" max="3585" width="10.69140625" customWidth="1"/>
    <col min="3586" max="3586" width="48.15234375" customWidth="1"/>
    <col min="3587" max="3587" width="22.15234375" customWidth="1"/>
    <col min="3588" max="3588" width="16" customWidth="1"/>
    <col min="3589" max="3589" width="36.3828125" customWidth="1"/>
    <col min="3590" max="3590" width="10.3046875" customWidth="1"/>
    <col min="3591" max="3591" width="17.15234375" customWidth="1"/>
    <col min="3592" max="3592" width="6.84375" customWidth="1"/>
    <col min="3593" max="3593" width="53.3046875" customWidth="1"/>
    <col min="3594" max="3594" width="90.84375" customWidth="1"/>
    <col min="3595" max="3595" width="17.69140625" customWidth="1"/>
    <col min="3596" max="3596" width="34.15234375" customWidth="1"/>
    <col min="3597" max="3597" width="14.69140625" customWidth="1"/>
    <col min="3598" max="3598" width="12.84375" customWidth="1"/>
    <col min="3599" max="3600" width="10.69140625" customWidth="1"/>
    <col min="3601" max="3601" width="23" customWidth="1"/>
    <col min="3602" max="3602" width="15.84375" customWidth="1"/>
    <col min="3603" max="3603" width="14.3828125" customWidth="1"/>
    <col min="3604" max="3604" width="14.53515625" customWidth="1"/>
    <col min="3605" max="3605" width="12.84375" customWidth="1"/>
    <col min="3606" max="3606" width="17.15234375" customWidth="1"/>
    <col min="3607" max="3607" width="13.15234375" customWidth="1"/>
    <col min="3841" max="3841" width="10.69140625" customWidth="1"/>
    <col min="3842" max="3842" width="48.15234375" customWidth="1"/>
    <col min="3843" max="3843" width="22.15234375" customWidth="1"/>
    <col min="3844" max="3844" width="16" customWidth="1"/>
    <col min="3845" max="3845" width="36.3828125" customWidth="1"/>
    <col min="3846" max="3846" width="10.3046875" customWidth="1"/>
    <col min="3847" max="3847" width="17.15234375" customWidth="1"/>
    <col min="3848" max="3848" width="6.84375" customWidth="1"/>
    <col min="3849" max="3849" width="53.3046875" customWidth="1"/>
    <col min="3850" max="3850" width="90.84375" customWidth="1"/>
    <col min="3851" max="3851" width="17.69140625" customWidth="1"/>
    <col min="3852" max="3852" width="34.15234375" customWidth="1"/>
    <col min="3853" max="3853" width="14.69140625" customWidth="1"/>
    <col min="3854" max="3854" width="12.84375" customWidth="1"/>
    <col min="3855" max="3856" width="10.69140625" customWidth="1"/>
    <col min="3857" max="3857" width="23" customWidth="1"/>
    <col min="3858" max="3858" width="15.84375" customWidth="1"/>
    <col min="3859" max="3859" width="14.3828125" customWidth="1"/>
    <col min="3860" max="3860" width="14.53515625" customWidth="1"/>
    <col min="3861" max="3861" width="12.84375" customWidth="1"/>
    <col min="3862" max="3862" width="17.15234375" customWidth="1"/>
    <col min="3863" max="3863" width="13.15234375" customWidth="1"/>
    <col min="4097" max="4097" width="10.69140625" customWidth="1"/>
    <col min="4098" max="4098" width="48.15234375" customWidth="1"/>
    <col min="4099" max="4099" width="22.15234375" customWidth="1"/>
    <col min="4100" max="4100" width="16" customWidth="1"/>
    <col min="4101" max="4101" width="36.3828125" customWidth="1"/>
    <col min="4102" max="4102" width="10.3046875" customWidth="1"/>
    <col min="4103" max="4103" width="17.15234375" customWidth="1"/>
    <col min="4104" max="4104" width="6.84375" customWidth="1"/>
    <col min="4105" max="4105" width="53.3046875" customWidth="1"/>
    <col min="4106" max="4106" width="90.84375" customWidth="1"/>
    <col min="4107" max="4107" width="17.69140625" customWidth="1"/>
    <col min="4108" max="4108" width="34.15234375" customWidth="1"/>
    <col min="4109" max="4109" width="14.69140625" customWidth="1"/>
    <col min="4110" max="4110" width="12.84375" customWidth="1"/>
    <col min="4111" max="4112" width="10.69140625" customWidth="1"/>
    <col min="4113" max="4113" width="23" customWidth="1"/>
    <col min="4114" max="4114" width="15.84375" customWidth="1"/>
    <col min="4115" max="4115" width="14.3828125" customWidth="1"/>
    <col min="4116" max="4116" width="14.53515625" customWidth="1"/>
    <col min="4117" max="4117" width="12.84375" customWidth="1"/>
    <col min="4118" max="4118" width="17.15234375" customWidth="1"/>
    <col min="4119" max="4119" width="13.15234375" customWidth="1"/>
    <col min="4353" max="4353" width="10.69140625" customWidth="1"/>
    <col min="4354" max="4354" width="48.15234375" customWidth="1"/>
    <col min="4355" max="4355" width="22.15234375" customWidth="1"/>
    <col min="4356" max="4356" width="16" customWidth="1"/>
    <col min="4357" max="4357" width="36.3828125" customWidth="1"/>
    <col min="4358" max="4358" width="10.3046875" customWidth="1"/>
    <col min="4359" max="4359" width="17.15234375" customWidth="1"/>
    <col min="4360" max="4360" width="6.84375" customWidth="1"/>
    <col min="4361" max="4361" width="53.3046875" customWidth="1"/>
    <col min="4362" max="4362" width="90.84375" customWidth="1"/>
    <col min="4363" max="4363" width="17.69140625" customWidth="1"/>
    <col min="4364" max="4364" width="34.15234375" customWidth="1"/>
    <col min="4365" max="4365" width="14.69140625" customWidth="1"/>
    <col min="4366" max="4366" width="12.84375" customWidth="1"/>
    <col min="4367" max="4368" width="10.69140625" customWidth="1"/>
    <col min="4369" max="4369" width="23" customWidth="1"/>
    <col min="4370" max="4370" width="15.84375" customWidth="1"/>
    <col min="4371" max="4371" width="14.3828125" customWidth="1"/>
    <col min="4372" max="4372" width="14.53515625" customWidth="1"/>
    <col min="4373" max="4373" width="12.84375" customWidth="1"/>
    <col min="4374" max="4374" width="17.15234375" customWidth="1"/>
    <col min="4375" max="4375" width="13.15234375" customWidth="1"/>
    <col min="4609" max="4609" width="10.69140625" customWidth="1"/>
    <col min="4610" max="4610" width="48.15234375" customWidth="1"/>
    <col min="4611" max="4611" width="22.15234375" customWidth="1"/>
    <col min="4612" max="4612" width="16" customWidth="1"/>
    <col min="4613" max="4613" width="36.3828125" customWidth="1"/>
    <col min="4614" max="4614" width="10.3046875" customWidth="1"/>
    <col min="4615" max="4615" width="17.15234375" customWidth="1"/>
    <col min="4616" max="4616" width="6.84375" customWidth="1"/>
    <col min="4617" max="4617" width="53.3046875" customWidth="1"/>
    <col min="4618" max="4618" width="90.84375" customWidth="1"/>
    <col min="4619" max="4619" width="17.69140625" customWidth="1"/>
    <col min="4620" max="4620" width="34.15234375" customWidth="1"/>
    <col min="4621" max="4621" width="14.69140625" customWidth="1"/>
    <col min="4622" max="4622" width="12.84375" customWidth="1"/>
    <col min="4623" max="4624" width="10.69140625" customWidth="1"/>
    <col min="4625" max="4625" width="23" customWidth="1"/>
    <col min="4626" max="4626" width="15.84375" customWidth="1"/>
    <col min="4627" max="4627" width="14.3828125" customWidth="1"/>
    <col min="4628" max="4628" width="14.53515625" customWidth="1"/>
    <col min="4629" max="4629" width="12.84375" customWidth="1"/>
    <col min="4630" max="4630" width="17.15234375" customWidth="1"/>
    <col min="4631" max="4631" width="13.15234375" customWidth="1"/>
    <col min="4865" max="4865" width="10.69140625" customWidth="1"/>
    <col min="4866" max="4866" width="48.15234375" customWidth="1"/>
    <col min="4867" max="4867" width="22.15234375" customWidth="1"/>
    <col min="4868" max="4868" width="16" customWidth="1"/>
    <col min="4869" max="4869" width="36.3828125" customWidth="1"/>
    <col min="4870" max="4870" width="10.3046875" customWidth="1"/>
    <col min="4871" max="4871" width="17.15234375" customWidth="1"/>
    <col min="4872" max="4872" width="6.84375" customWidth="1"/>
    <col min="4873" max="4873" width="53.3046875" customWidth="1"/>
    <col min="4874" max="4874" width="90.84375" customWidth="1"/>
    <col min="4875" max="4875" width="17.69140625" customWidth="1"/>
    <col min="4876" max="4876" width="34.15234375" customWidth="1"/>
    <col min="4877" max="4877" width="14.69140625" customWidth="1"/>
    <col min="4878" max="4878" width="12.84375" customWidth="1"/>
    <col min="4879" max="4880" width="10.69140625" customWidth="1"/>
    <col min="4881" max="4881" width="23" customWidth="1"/>
    <col min="4882" max="4882" width="15.84375" customWidth="1"/>
    <col min="4883" max="4883" width="14.3828125" customWidth="1"/>
    <col min="4884" max="4884" width="14.53515625" customWidth="1"/>
    <col min="4885" max="4885" width="12.84375" customWidth="1"/>
    <col min="4886" max="4886" width="17.15234375" customWidth="1"/>
    <col min="4887" max="4887" width="13.15234375" customWidth="1"/>
    <col min="5121" max="5121" width="10.69140625" customWidth="1"/>
    <col min="5122" max="5122" width="48.15234375" customWidth="1"/>
    <col min="5123" max="5123" width="22.15234375" customWidth="1"/>
    <col min="5124" max="5124" width="16" customWidth="1"/>
    <col min="5125" max="5125" width="36.3828125" customWidth="1"/>
    <col min="5126" max="5126" width="10.3046875" customWidth="1"/>
    <col min="5127" max="5127" width="17.15234375" customWidth="1"/>
    <col min="5128" max="5128" width="6.84375" customWidth="1"/>
    <col min="5129" max="5129" width="53.3046875" customWidth="1"/>
    <col min="5130" max="5130" width="90.84375" customWidth="1"/>
    <col min="5131" max="5131" width="17.69140625" customWidth="1"/>
    <col min="5132" max="5132" width="34.15234375" customWidth="1"/>
    <col min="5133" max="5133" width="14.69140625" customWidth="1"/>
    <col min="5134" max="5134" width="12.84375" customWidth="1"/>
    <col min="5135" max="5136" width="10.69140625" customWidth="1"/>
    <col min="5137" max="5137" width="23" customWidth="1"/>
    <col min="5138" max="5138" width="15.84375" customWidth="1"/>
    <col min="5139" max="5139" width="14.3828125" customWidth="1"/>
    <col min="5140" max="5140" width="14.53515625" customWidth="1"/>
    <col min="5141" max="5141" width="12.84375" customWidth="1"/>
    <col min="5142" max="5142" width="17.15234375" customWidth="1"/>
    <col min="5143" max="5143" width="13.15234375" customWidth="1"/>
    <col min="5377" max="5377" width="10.69140625" customWidth="1"/>
    <col min="5378" max="5378" width="48.15234375" customWidth="1"/>
    <col min="5379" max="5379" width="22.15234375" customWidth="1"/>
    <col min="5380" max="5380" width="16" customWidth="1"/>
    <col min="5381" max="5381" width="36.3828125" customWidth="1"/>
    <col min="5382" max="5382" width="10.3046875" customWidth="1"/>
    <col min="5383" max="5383" width="17.15234375" customWidth="1"/>
    <col min="5384" max="5384" width="6.84375" customWidth="1"/>
    <col min="5385" max="5385" width="53.3046875" customWidth="1"/>
    <col min="5386" max="5386" width="90.84375" customWidth="1"/>
    <col min="5387" max="5387" width="17.69140625" customWidth="1"/>
    <col min="5388" max="5388" width="34.15234375" customWidth="1"/>
    <col min="5389" max="5389" width="14.69140625" customWidth="1"/>
    <col min="5390" max="5390" width="12.84375" customWidth="1"/>
    <col min="5391" max="5392" width="10.69140625" customWidth="1"/>
    <col min="5393" max="5393" width="23" customWidth="1"/>
    <col min="5394" max="5394" width="15.84375" customWidth="1"/>
    <col min="5395" max="5395" width="14.3828125" customWidth="1"/>
    <col min="5396" max="5396" width="14.53515625" customWidth="1"/>
    <col min="5397" max="5397" width="12.84375" customWidth="1"/>
    <col min="5398" max="5398" width="17.15234375" customWidth="1"/>
    <col min="5399" max="5399" width="13.15234375" customWidth="1"/>
    <col min="5633" max="5633" width="10.69140625" customWidth="1"/>
    <col min="5634" max="5634" width="48.15234375" customWidth="1"/>
    <col min="5635" max="5635" width="22.15234375" customWidth="1"/>
    <col min="5636" max="5636" width="16" customWidth="1"/>
    <col min="5637" max="5637" width="36.3828125" customWidth="1"/>
    <col min="5638" max="5638" width="10.3046875" customWidth="1"/>
    <col min="5639" max="5639" width="17.15234375" customWidth="1"/>
    <col min="5640" max="5640" width="6.84375" customWidth="1"/>
    <col min="5641" max="5641" width="53.3046875" customWidth="1"/>
    <col min="5642" max="5642" width="90.84375" customWidth="1"/>
    <col min="5643" max="5643" width="17.69140625" customWidth="1"/>
    <col min="5644" max="5644" width="34.15234375" customWidth="1"/>
    <col min="5645" max="5645" width="14.69140625" customWidth="1"/>
    <col min="5646" max="5646" width="12.84375" customWidth="1"/>
    <col min="5647" max="5648" width="10.69140625" customWidth="1"/>
    <col min="5649" max="5649" width="23" customWidth="1"/>
    <col min="5650" max="5650" width="15.84375" customWidth="1"/>
    <col min="5651" max="5651" width="14.3828125" customWidth="1"/>
    <col min="5652" max="5652" width="14.53515625" customWidth="1"/>
    <col min="5653" max="5653" width="12.84375" customWidth="1"/>
    <col min="5654" max="5654" width="17.15234375" customWidth="1"/>
    <col min="5655" max="5655" width="13.15234375" customWidth="1"/>
    <col min="5889" max="5889" width="10.69140625" customWidth="1"/>
    <col min="5890" max="5890" width="48.15234375" customWidth="1"/>
    <col min="5891" max="5891" width="22.15234375" customWidth="1"/>
    <col min="5892" max="5892" width="16" customWidth="1"/>
    <col min="5893" max="5893" width="36.3828125" customWidth="1"/>
    <col min="5894" max="5894" width="10.3046875" customWidth="1"/>
    <col min="5895" max="5895" width="17.15234375" customWidth="1"/>
    <col min="5896" max="5896" width="6.84375" customWidth="1"/>
    <col min="5897" max="5897" width="53.3046875" customWidth="1"/>
    <col min="5898" max="5898" width="90.84375" customWidth="1"/>
    <col min="5899" max="5899" width="17.69140625" customWidth="1"/>
    <col min="5900" max="5900" width="34.15234375" customWidth="1"/>
    <col min="5901" max="5901" width="14.69140625" customWidth="1"/>
    <col min="5902" max="5902" width="12.84375" customWidth="1"/>
    <col min="5903" max="5904" width="10.69140625" customWidth="1"/>
    <col min="5905" max="5905" width="23" customWidth="1"/>
    <col min="5906" max="5906" width="15.84375" customWidth="1"/>
    <col min="5907" max="5907" width="14.3828125" customWidth="1"/>
    <col min="5908" max="5908" width="14.53515625" customWidth="1"/>
    <col min="5909" max="5909" width="12.84375" customWidth="1"/>
    <col min="5910" max="5910" width="17.15234375" customWidth="1"/>
    <col min="5911" max="5911" width="13.15234375" customWidth="1"/>
    <col min="6145" max="6145" width="10.69140625" customWidth="1"/>
    <col min="6146" max="6146" width="48.15234375" customWidth="1"/>
    <col min="6147" max="6147" width="22.15234375" customWidth="1"/>
    <col min="6148" max="6148" width="16" customWidth="1"/>
    <col min="6149" max="6149" width="36.3828125" customWidth="1"/>
    <col min="6150" max="6150" width="10.3046875" customWidth="1"/>
    <col min="6151" max="6151" width="17.15234375" customWidth="1"/>
    <col min="6152" max="6152" width="6.84375" customWidth="1"/>
    <col min="6153" max="6153" width="53.3046875" customWidth="1"/>
    <col min="6154" max="6154" width="90.84375" customWidth="1"/>
    <col min="6155" max="6155" width="17.69140625" customWidth="1"/>
    <col min="6156" max="6156" width="34.15234375" customWidth="1"/>
    <col min="6157" max="6157" width="14.69140625" customWidth="1"/>
    <col min="6158" max="6158" width="12.84375" customWidth="1"/>
    <col min="6159" max="6160" width="10.69140625" customWidth="1"/>
    <col min="6161" max="6161" width="23" customWidth="1"/>
    <col min="6162" max="6162" width="15.84375" customWidth="1"/>
    <col min="6163" max="6163" width="14.3828125" customWidth="1"/>
    <col min="6164" max="6164" width="14.53515625" customWidth="1"/>
    <col min="6165" max="6165" width="12.84375" customWidth="1"/>
    <col min="6166" max="6166" width="17.15234375" customWidth="1"/>
    <col min="6167" max="6167" width="13.15234375" customWidth="1"/>
    <col min="6401" max="6401" width="10.69140625" customWidth="1"/>
    <col min="6402" max="6402" width="48.15234375" customWidth="1"/>
    <col min="6403" max="6403" width="22.15234375" customWidth="1"/>
    <col min="6404" max="6404" width="16" customWidth="1"/>
    <col min="6405" max="6405" width="36.3828125" customWidth="1"/>
    <col min="6406" max="6406" width="10.3046875" customWidth="1"/>
    <col min="6407" max="6407" width="17.15234375" customWidth="1"/>
    <col min="6408" max="6408" width="6.84375" customWidth="1"/>
    <col min="6409" max="6409" width="53.3046875" customWidth="1"/>
    <col min="6410" max="6410" width="90.84375" customWidth="1"/>
    <col min="6411" max="6411" width="17.69140625" customWidth="1"/>
    <col min="6412" max="6412" width="34.15234375" customWidth="1"/>
    <col min="6413" max="6413" width="14.69140625" customWidth="1"/>
    <col min="6414" max="6414" width="12.84375" customWidth="1"/>
    <col min="6415" max="6416" width="10.69140625" customWidth="1"/>
    <col min="6417" max="6417" width="23" customWidth="1"/>
    <col min="6418" max="6418" width="15.84375" customWidth="1"/>
    <col min="6419" max="6419" width="14.3828125" customWidth="1"/>
    <col min="6420" max="6420" width="14.53515625" customWidth="1"/>
    <col min="6421" max="6421" width="12.84375" customWidth="1"/>
    <col min="6422" max="6422" width="17.15234375" customWidth="1"/>
    <col min="6423" max="6423" width="13.15234375" customWidth="1"/>
    <col min="6657" max="6657" width="10.69140625" customWidth="1"/>
    <col min="6658" max="6658" width="48.15234375" customWidth="1"/>
    <col min="6659" max="6659" width="22.15234375" customWidth="1"/>
    <col min="6660" max="6660" width="16" customWidth="1"/>
    <col min="6661" max="6661" width="36.3828125" customWidth="1"/>
    <col min="6662" max="6662" width="10.3046875" customWidth="1"/>
    <col min="6663" max="6663" width="17.15234375" customWidth="1"/>
    <col min="6664" max="6664" width="6.84375" customWidth="1"/>
    <col min="6665" max="6665" width="53.3046875" customWidth="1"/>
    <col min="6666" max="6666" width="90.84375" customWidth="1"/>
    <col min="6667" max="6667" width="17.69140625" customWidth="1"/>
    <col min="6668" max="6668" width="34.15234375" customWidth="1"/>
    <col min="6669" max="6669" width="14.69140625" customWidth="1"/>
    <col min="6670" max="6670" width="12.84375" customWidth="1"/>
    <col min="6671" max="6672" width="10.69140625" customWidth="1"/>
    <col min="6673" max="6673" width="23" customWidth="1"/>
    <col min="6674" max="6674" width="15.84375" customWidth="1"/>
    <col min="6675" max="6675" width="14.3828125" customWidth="1"/>
    <col min="6676" max="6676" width="14.53515625" customWidth="1"/>
    <col min="6677" max="6677" width="12.84375" customWidth="1"/>
    <col min="6678" max="6678" width="17.15234375" customWidth="1"/>
    <col min="6679" max="6679" width="13.15234375" customWidth="1"/>
    <col min="6913" max="6913" width="10.69140625" customWidth="1"/>
    <col min="6914" max="6914" width="48.15234375" customWidth="1"/>
    <col min="6915" max="6915" width="22.15234375" customWidth="1"/>
    <col min="6916" max="6916" width="16" customWidth="1"/>
    <col min="6917" max="6917" width="36.3828125" customWidth="1"/>
    <col min="6918" max="6918" width="10.3046875" customWidth="1"/>
    <col min="6919" max="6919" width="17.15234375" customWidth="1"/>
    <col min="6920" max="6920" width="6.84375" customWidth="1"/>
    <col min="6921" max="6921" width="53.3046875" customWidth="1"/>
    <col min="6922" max="6922" width="90.84375" customWidth="1"/>
    <col min="6923" max="6923" width="17.69140625" customWidth="1"/>
    <col min="6924" max="6924" width="34.15234375" customWidth="1"/>
    <col min="6925" max="6925" width="14.69140625" customWidth="1"/>
    <col min="6926" max="6926" width="12.84375" customWidth="1"/>
    <col min="6927" max="6928" width="10.69140625" customWidth="1"/>
    <col min="6929" max="6929" width="23" customWidth="1"/>
    <col min="6930" max="6930" width="15.84375" customWidth="1"/>
    <col min="6931" max="6931" width="14.3828125" customWidth="1"/>
    <col min="6932" max="6932" width="14.53515625" customWidth="1"/>
    <col min="6933" max="6933" width="12.84375" customWidth="1"/>
    <col min="6934" max="6934" width="17.15234375" customWidth="1"/>
    <col min="6935" max="6935" width="13.15234375" customWidth="1"/>
    <col min="7169" max="7169" width="10.69140625" customWidth="1"/>
    <col min="7170" max="7170" width="48.15234375" customWidth="1"/>
    <col min="7171" max="7171" width="22.15234375" customWidth="1"/>
    <col min="7172" max="7172" width="16" customWidth="1"/>
    <col min="7173" max="7173" width="36.3828125" customWidth="1"/>
    <col min="7174" max="7174" width="10.3046875" customWidth="1"/>
    <col min="7175" max="7175" width="17.15234375" customWidth="1"/>
    <col min="7176" max="7176" width="6.84375" customWidth="1"/>
    <col min="7177" max="7177" width="53.3046875" customWidth="1"/>
    <col min="7178" max="7178" width="90.84375" customWidth="1"/>
    <col min="7179" max="7179" width="17.69140625" customWidth="1"/>
    <col min="7180" max="7180" width="34.15234375" customWidth="1"/>
    <col min="7181" max="7181" width="14.69140625" customWidth="1"/>
    <col min="7182" max="7182" width="12.84375" customWidth="1"/>
    <col min="7183" max="7184" width="10.69140625" customWidth="1"/>
    <col min="7185" max="7185" width="23" customWidth="1"/>
    <col min="7186" max="7186" width="15.84375" customWidth="1"/>
    <col min="7187" max="7187" width="14.3828125" customWidth="1"/>
    <col min="7188" max="7188" width="14.53515625" customWidth="1"/>
    <col min="7189" max="7189" width="12.84375" customWidth="1"/>
    <col min="7190" max="7190" width="17.15234375" customWidth="1"/>
    <col min="7191" max="7191" width="13.15234375" customWidth="1"/>
    <col min="7425" max="7425" width="10.69140625" customWidth="1"/>
    <col min="7426" max="7426" width="48.15234375" customWidth="1"/>
    <col min="7427" max="7427" width="22.15234375" customWidth="1"/>
    <col min="7428" max="7428" width="16" customWidth="1"/>
    <col min="7429" max="7429" width="36.3828125" customWidth="1"/>
    <col min="7430" max="7430" width="10.3046875" customWidth="1"/>
    <col min="7431" max="7431" width="17.15234375" customWidth="1"/>
    <col min="7432" max="7432" width="6.84375" customWidth="1"/>
    <col min="7433" max="7433" width="53.3046875" customWidth="1"/>
    <col min="7434" max="7434" width="90.84375" customWidth="1"/>
    <col min="7435" max="7435" width="17.69140625" customWidth="1"/>
    <col min="7436" max="7436" width="34.15234375" customWidth="1"/>
    <col min="7437" max="7437" width="14.69140625" customWidth="1"/>
    <col min="7438" max="7438" width="12.84375" customWidth="1"/>
    <col min="7439" max="7440" width="10.69140625" customWidth="1"/>
    <col min="7441" max="7441" width="23" customWidth="1"/>
    <col min="7442" max="7442" width="15.84375" customWidth="1"/>
    <col min="7443" max="7443" width="14.3828125" customWidth="1"/>
    <col min="7444" max="7444" width="14.53515625" customWidth="1"/>
    <col min="7445" max="7445" width="12.84375" customWidth="1"/>
    <col min="7446" max="7446" width="17.15234375" customWidth="1"/>
    <col min="7447" max="7447" width="13.15234375" customWidth="1"/>
    <col min="7681" max="7681" width="10.69140625" customWidth="1"/>
    <col min="7682" max="7682" width="48.15234375" customWidth="1"/>
    <col min="7683" max="7683" width="22.15234375" customWidth="1"/>
    <col min="7684" max="7684" width="16" customWidth="1"/>
    <col min="7685" max="7685" width="36.3828125" customWidth="1"/>
    <col min="7686" max="7686" width="10.3046875" customWidth="1"/>
    <col min="7687" max="7687" width="17.15234375" customWidth="1"/>
    <col min="7688" max="7688" width="6.84375" customWidth="1"/>
    <col min="7689" max="7689" width="53.3046875" customWidth="1"/>
    <col min="7690" max="7690" width="90.84375" customWidth="1"/>
    <col min="7691" max="7691" width="17.69140625" customWidth="1"/>
    <col min="7692" max="7692" width="34.15234375" customWidth="1"/>
    <col min="7693" max="7693" width="14.69140625" customWidth="1"/>
    <col min="7694" max="7694" width="12.84375" customWidth="1"/>
    <col min="7695" max="7696" width="10.69140625" customWidth="1"/>
    <col min="7697" max="7697" width="23" customWidth="1"/>
    <col min="7698" max="7698" width="15.84375" customWidth="1"/>
    <col min="7699" max="7699" width="14.3828125" customWidth="1"/>
    <col min="7700" max="7700" width="14.53515625" customWidth="1"/>
    <col min="7701" max="7701" width="12.84375" customWidth="1"/>
    <col min="7702" max="7702" width="17.15234375" customWidth="1"/>
    <col min="7703" max="7703" width="13.15234375" customWidth="1"/>
    <col min="7937" max="7937" width="10.69140625" customWidth="1"/>
    <col min="7938" max="7938" width="48.15234375" customWidth="1"/>
    <col min="7939" max="7939" width="22.15234375" customWidth="1"/>
    <col min="7940" max="7940" width="16" customWidth="1"/>
    <col min="7941" max="7941" width="36.3828125" customWidth="1"/>
    <col min="7942" max="7942" width="10.3046875" customWidth="1"/>
    <col min="7943" max="7943" width="17.15234375" customWidth="1"/>
    <col min="7944" max="7944" width="6.84375" customWidth="1"/>
    <col min="7945" max="7945" width="53.3046875" customWidth="1"/>
    <col min="7946" max="7946" width="90.84375" customWidth="1"/>
    <col min="7947" max="7947" width="17.69140625" customWidth="1"/>
    <col min="7948" max="7948" width="34.15234375" customWidth="1"/>
    <col min="7949" max="7949" width="14.69140625" customWidth="1"/>
    <col min="7950" max="7950" width="12.84375" customWidth="1"/>
    <col min="7951" max="7952" width="10.69140625" customWidth="1"/>
    <col min="7953" max="7953" width="23" customWidth="1"/>
    <col min="7954" max="7954" width="15.84375" customWidth="1"/>
    <col min="7955" max="7955" width="14.3828125" customWidth="1"/>
    <col min="7956" max="7956" width="14.53515625" customWidth="1"/>
    <col min="7957" max="7957" width="12.84375" customWidth="1"/>
    <col min="7958" max="7958" width="17.15234375" customWidth="1"/>
    <col min="7959" max="7959" width="13.15234375" customWidth="1"/>
    <col min="8193" max="8193" width="10.69140625" customWidth="1"/>
    <col min="8194" max="8194" width="48.15234375" customWidth="1"/>
    <col min="8195" max="8195" width="22.15234375" customWidth="1"/>
    <col min="8196" max="8196" width="16" customWidth="1"/>
    <col min="8197" max="8197" width="36.3828125" customWidth="1"/>
    <col min="8198" max="8198" width="10.3046875" customWidth="1"/>
    <col min="8199" max="8199" width="17.15234375" customWidth="1"/>
    <col min="8200" max="8200" width="6.84375" customWidth="1"/>
    <col min="8201" max="8201" width="53.3046875" customWidth="1"/>
    <col min="8202" max="8202" width="90.84375" customWidth="1"/>
    <col min="8203" max="8203" width="17.69140625" customWidth="1"/>
    <col min="8204" max="8204" width="34.15234375" customWidth="1"/>
    <col min="8205" max="8205" width="14.69140625" customWidth="1"/>
    <col min="8206" max="8206" width="12.84375" customWidth="1"/>
    <col min="8207" max="8208" width="10.69140625" customWidth="1"/>
    <col min="8209" max="8209" width="23" customWidth="1"/>
    <col min="8210" max="8210" width="15.84375" customWidth="1"/>
    <col min="8211" max="8211" width="14.3828125" customWidth="1"/>
    <col min="8212" max="8212" width="14.53515625" customWidth="1"/>
    <col min="8213" max="8213" width="12.84375" customWidth="1"/>
    <col min="8214" max="8214" width="17.15234375" customWidth="1"/>
    <col min="8215" max="8215" width="13.15234375" customWidth="1"/>
    <col min="8449" max="8449" width="10.69140625" customWidth="1"/>
    <col min="8450" max="8450" width="48.15234375" customWidth="1"/>
    <col min="8451" max="8451" width="22.15234375" customWidth="1"/>
    <col min="8452" max="8452" width="16" customWidth="1"/>
    <col min="8453" max="8453" width="36.3828125" customWidth="1"/>
    <col min="8454" max="8454" width="10.3046875" customWidth="1"/>
    <col min="8455" max="8455" width="17.15234375" customWidth="1"/>
    <col min="8456" max="8456" width="6.84375" customWidth="1"/>
    <col min="8457" max="8457" width="53.3046875" customWidth="1"/>
    <col min="8458" max="8458" width="90.84375" customWidth="1"/>
    <col min="8459" max="8459" width="17.69140625" customWidth="1"/>
    <col min="8460" max="8460" width="34.15234375" customWidth="1"/>
    <col min="8461" max="8461" width="14.69140625" customWidth="1"/>
    <col min="8462" max="8462" width="12.84375" customWidth="1"/>
    <col min="8463" max="8464" width="10.69140625" customWidth="1"/>
    <col min="8465" max="8465" width="23" customWidth="1"/>
    <col min="8466" max="8466" width="15.84375" customWidth="1"/>
    <col min="8467" max="8467" width="14.3828125" customWidth="1"/>
    <col min="8468" max="8468" width="14.53515625" customWidth="1"/>
    <col min="8469" max="8469" width="12.84375" customWidth="1"/>
    <col min="8470" max="8470" width="17.15234375" customWidth="1"/>
    <col min="8471" max="8471" width="13.15234375" customWidth="1"/>
    <col min="8705" max="8705" width="10.69140625" customWidth="1"/>
    <col min="8706" max="8706" width="48.15234375" customWidth="1"/>
    <col min="8707" max="8707" width="22.15234375" customWidth="1"/>
    <col min="8708" max="8708" width="16" customWidth="1"/>
    <col min="8709" max="8709" width="36.3828125" customWidth="1"/>
    <col min="8710" max="8710" width="10.3046875" customWidth="1"/>
    <col min="8711" max="8711" width="17.15234375" customWidth="1"/>
    <col min="8712" max="8712" width="6.84375" customWidth="1"/>
    <col min="8713" max="8713" width="53.3046875" customWidth="1"/>
    <col min="8714" max="8714" width="90.84375" customWidth="1"/>
    <col min="8715" max="8715" width="17.69140625" customWidth="1"/>
    <col min="8716" max="8716" width="34.15234375" customWidth="1"/>
    <col min="8717" max="8717" width="14.69140625" customWidth="1"/>
    <col min="8718" max="8718" width="12.84375" customWidth="1"/>
    <col min="8719" max="8720" width="10.69140625" customWidth="1"/>
    <col min="8721" max="8721" width="23" customWidth="1"/>
    <col min="8722" max="8722" width="15.84375" customWidth="1"/>
    <col min="8723" max="8723" width="14.3828125" customWidth="1"/>
    <col min="8724" max="8724" width="14.53515625" customWidth="1"/>
    <col min="8725" max="8725" width="12.84375" customWidth="1"/>
    <col min="8726" max="8726" width="17.15234375" customWidth="1"/>
    <col min="8727" max="8727" width="13.15234375" customWidth="1"/>
    <col min="8961" max="8961" width="10.69140625" customWidth="1"/>
    <col min="8962" max="8962" width="48.15234375" customWidth="1"/>
    <col min="8963" max="8963" width="22.15234375" customWidth="1"/>
    <col min="8964" max="8964" width="16" customWidth="1"/>
    <col min="8965" max="8965" width="36.3828125" customWidth="1"/>
    <col min="8966" max="8966" width="10.3046875" customWidth="1"/>
    <col min="8967" max="8967" width="17.15234375" customWidth="1"/>
    <col min="8968" max="8968" width="6.84375" customWidth="1"/>
    <col min="8969" max="8969" width="53.3046875" customWidth="1"/>
    <col min="8970" max="8970" width="90.84375" customWidth="1"/>
    <col min="8971" max="8971" width="17.69140625" customWidth="1"/>
    <col min="8972" max="8972" width="34.15234375" customWidth="1"/>
    <col min="8973" max="8973" width="14.69140625" customWidth="1"/>
    <col min="8974" max="8974" width="12.84375" customWidth="1"/>
    <col min="8975" max="8976" width="10.69140625" customWidth="1"/>
    <col min="8977" max="8977" width="23" customWidth="1"/>
    <col min="8978" max="8978" width="15.84375" customWidth="1"/>
    <col min="8979" max="8979" width="14.3828125" customWidth="1"/>
    <col min="8980" max="8980" width="14.53515625" customWidth="1"/>
    <col min="8981" max="8981" width="12.84375" customWidth="1"/>
    <col min="8982" max="8982" width="17.15234375" customWidth="1"/>
    <col min="8983" max="8983" width="13.15234375" customWidth="1"/>
    <col min="9217" max="9217" width="10.69140625" customWidth="1"/>
    <col min="9218" max="9218" width="48.15234375" customWidth="1"/>
    <col min="9219" max="9219" width="22.15234375" customWidth="1"/>
    <col min="9220" max="9220" width="16" customWidth="1"/>
    <col min="9221" max="9221" width="36.3828125" customWidth="1"/>
    <col min="9222" max="9222" width="10.3046875" customWidth="1"/>
    <col min="9223" max="9223" width="17.15234375" customWidth="1"/>
    <col min="9224" max="9224" width="6.84375" customWidth="1"/>
    <col min="9225" max="9225" width="53.3046875" customWidth="1"/>
    <col min="9226" max="9226" width="90.84375" customWidth="1"/>
    <col min="9227" max="9227" width="17.69140625" customWidth="1"/>
    <col min="9228" max="9228" width="34.15234375" customWidth="1"/>
    <col min="9229" max="9229" width="14.69140625" customWidth="1"/>
    <col min="9230" max="9230" width="12.84375" customWidth="1"/>
    <col min="9231" max="9232" width="10.69140625" customWidth="1"/>
    <col min="9233" max="9233" width="23" customWidth="1"/>
    <col min="9234" max="9234" width="15.84375" customWidth="1"/>
    <col min="9235" max="9235" width="14.3828125" customWidth="1"/>
    <col min="9236" max="9236" width="14.53515625" customWidth="1"/>
    <col min="9237" max="9237" width="12.84375" customWidth="1"/>
    <col min="9238" max="9238" width="17.15234375" customWidth="1"/>
    <col min="9239" max="9239" width="13.15234375" customWidth="1"/>
    <col min="9473" max="9473" width="10.69140625" customWidth="1"/>
    <col min="9474" max="9474" width="48.15234375" customWidth="1"/>
    <col min="9475" max="9475" width="22.15234375" customWidth="1"/>
    <col min="9476" max="9476" width="16" customWidth="1"/>
    <col min="9477" max="9477" width="36.3828125" customWidth="1"/>
    <col min="9478" max="9478" width="10.3046875" customWidth="1"/>
    <col min="9479" max="9479" width="17.15234375" customWidth="1"/>
    <col min="9480" max="9480" width="6.84375" customWidth="1"/>
    <col min="9481" max="9481" width="53.3046875" customWidth="1"/>
    <col min="9482" max="9482" width="90.84375" customWidth="1"/>
    <col min="9483" max="9483" width="17.69140625" customWidth="1"/>
    <col min="9484" max="9484" width="34.15234375" customWidth="1"/>
    <col min="9485" max="9485" width="14.69140625" customWidth="1"/>
    <col min="9486" max="9486" width="12.84375" customWidth="1"/>
    <col min="9487" max="9488" width="10.69140625" customWidth="1"/>
    <col min="9489" max="9489" width="23" customWidth="1"/>
    <col min="9490" max="9490" width="15.84375" customWidth="1"/>
    <col min="9491" max="9491" width="14.3828125" customWidth="1"/>
    <col min="9492" max="9492" width="14.53515625" customWidth="1"/>
    <col min="9493" max="9493" width="12.84375" customWidth="1"/>
    <col min="9494" max="9494" width="17.15234375" customWidth="1"/>
    <col min="9495" max="9495" width="13.15234375" customWidth="1"/>
    <col min="9729" max="9729" width="10.69140625" customWidth="1"/>
    <col min="9730" max="9730" width="48.15234375" customWidth="1"/>
    <col min="9731" max="9731" width="22.15234375" customWidth="1"/>
    <col min="9732" max="9732" width="16" customWidth="1"/>
    <col min="9733" max="9733" width="36.3828125" customWidth="1"/>
    <col min="9734" max="9734" width="10.3046875" customWidth="1"/>
    <col min="9735" max="9735" width="17.15234375" customWidth="1"/>
    <col min="9736" max="9736" width="6.84375" customWidth="1"/>
    <col min="9737" max="9737" width="53.3046875" customWidth="1"/>
    <col min="9738" max="9738" width="90.84375" customWidth="1"/>
    <col min="9739" max="9739" width="17.69140625" customWidth="1"/>
    <col min="9740" max="9740" width="34.15234375" customWidth="1"/>
    <col min="9741" max="9741" width="14.69140625" customWidth="1"/>
    <col min="9742" max="9742" width="12.84375" customWidth="1"/>
    <col min="9743" max="9744" width="10.69140625" customWidth="1"/>
    <col min="9745" max="9745" width="23" customWidth="1"/>
    <col min="9746" max="9746" width="15.84375" customWidth="1"/>
    <col min="9747" max="9747" width="14.3828125" customWidth="1"/>
    <col min="9748" max="9748" width="14.53515625" customWidth="1"/>
    <col min="9749" max="9749" width="12.84375" customWidth="1"/>
    <col min="9750" max="9750" width="17.15234375" customWidth="1"/>
    <col min="9751" max="9751" width="13.15234375" customWidth="1"/>
    <col min="9985" max="9985" width="10.69140625" customWidth="1"/>
    <col min="9986" max="9986" width="48.15234375" customWidth="1"/>
    <col min="9987" max="9987" width="22.15234375" customWidth="1"/>
    <col min="9988" max="9988" width="16" customWidth="1"/>
    <col min="9989" max="9989" width="36.3828125" customWidth="1"/>
    <col min="9990" max="9990" width="10.3046875" customWidth="1"/>
    <col min="9991" max="9991" width="17.15234375" customWidth="1"/>
    <col min="9992" max="9992" width="6.84375" customWidth="1"/>
    <col min="9993" max="9993" width="53.3046875" customWidth="1"/>
    <col min="9994" max="9994" width="90.84375" customWidth="1"/>
    <col min="9995" max="9995" width="17.69140625" customWidth="1"/>
    <col min="9996" max="9996" width="34.15234375" customWidth="1"/>
    <col min="9997" max="9997" width="14.69140625" customWidth="1"/>
    <col min="9998" max="9998" width="12.84375" customWidth="1"/>
    <col min="9999" max="10000" width="10.69140625" customWidth="1"/>
    <col min="10001" max="10001" width="23" customWidth="1"/>
    <col min="10002" max="10002" width="15.84375" customWidth="1"/>
    <col min="10003" max="10003" width="14.3828125" customWidth="1"/>
    <col min="10004" max="10004" width="14.53515625" customWidth="1"/>
    <col min="10005" max="10005" width="12.84375" customWidth="1"/>
    <col min="10006" max="10006" width="17.15234375" customWidth="1"/>
    <col min="10007" max="10007" width="13.15234375" customWidth="1"/>
    <col min="10241" max="10241" width="10.69140625" customWidth="1"/>
    <col min="10242" max="10242" width="48.15234375" customWidth="1"/>
    <col min="10243" max="10243" width="22.15234375" customWidth="1"/>
    <col min="10244" max="10244" width="16" customWidth="1"/>
    <col min="10245" max="10245" width="36.3828125" customWidth="1"/>
    <col min="10246" max="10246" width="10.3046875" customWidth="1"/>
    <col min="10247" max="10247" width="17.15234375" customWidth="1"/>
    <col min="10248" max="10248" width="6.84375" customWidth="1"/>
    <col min="10249" max="10249" width="53.3046875" customWidth="1"/>
    <col min="10250" max="10250" width="90.84375" customWidth="1"/>
    <col min="10251" max="10251" width="17.69140625" customWidth="1"/>
    <col min="10252" max="10252" width="34.15234375" customWidth="1"/>
    <col min="10253" max="10253" width="14.69140625" customWidth="1"/>
    <col min="10254" max="10254" width="12.84375" customWidth="1"/>
    <col min="10255" max="10256" width="10.69140625" customWidth="1"/>
    <col min="10257" max="10257" width="23" customWidth="1"/>
    <col min="10258" max="10258" width="15.84375" customWidth="1"/>
    <col min="10259" max="10259" width="14.3828125" customWidth="1"/>
    <col min="10260" max="10260" width="14.53515625" customWidth="1"/>
    <col min="10261" max="10261" width="12.84375" customWidth="1"/>
    <col min="10262" max="10262" width="17.15234375" customWidth="1"/>
    <col min="10263" max="10263" width="13.15234375" customWidth="1"/>
    <col min="10497" max="10497" width="10.69140625" customWidth="1"/>
    <col min="10498" max="10498" width="48.15234375" customWidth="1"/>
    <col min="10499" max="10499" width="22.15234375" customWidth="1"/>
    <col min="10500" max="10500" width="16" customWidth="1"/>
    <col min="10501" max="10501" width="36.3828125" customWidth="1"/>
    <col min="10502" max="10502" width="10.3046875" customWidth="1"/>
    <col min="10503" max="10503" width="17.15234375" customWidth="1"/>
    <col min="10504" max="10504" width="6.84375" customWidth="1"/>
    <col min="10505" max="10505" width="53.3046875" customWidth="1"/>
    <col min="10506" max="10506" width="90.84375" customWidth="1"/>
    <col min="10507" max="10507" width="17.69140625" customWidth="1"/>
    <col min="10508" max="10508" width="34.15234375" customWidth="1"/>
    <col min="10509" max="10509" width="14.69140625" customWidth="1"/>
    <col min="10510" max="10510" width="12.84375" customWidth="1"/>
    <col min="10511" max="10512" width="10.69140625" customWidth="1"/>
    <col min="10513" max="10513" width="23" customWidth="1"/>
    <col min="10514" max="10514" width="15.84375" customWidth="1"/>
    <col min="10515" max="10515" width="14.3828125" customWidth="1"/>
    <col min="10516" max="10516" width="14.53515625" customWidth="1"/>
    <col min="10517" max="10517" width="12.84375" customWidth="1"/>
    <col min="10518" max="10518" width="17.15234375" customWidth="1"/>
    <col min="10519" max="10519" width="13.15234375" customWidth="1"/>
    <col min="10753" max="10753" width="10.69140625" customWidth="1"/>
    <col min="10754" max="10754" width="48.15234375" customWidth="1"/>
    <col min="10755" max="10755" width="22.15234375" customWidth="1"/>
    <col min="10756" max="10756" width="16" customWidth="1"/>
    <col min="10757" max="10757" width="36.3828125" customWidth="1"/>
    <col min="10758" max="10758" width="10.3046875" customWidth="1"/>
    <col min="10759" max="10759" width="17.15234375" customWidth="1"/>
    <col min="10760" max="10760" width="6.84375" customWidth="1"/>
    <col min="10761" max="10761" width="53.3046875" customWidth="1"/>
    <col min="10762" max="10762" width="90.84375" customWidth="1"/>
    <col min="10763" max="10763" width="17.69140625" customWidth="1"/>
    <col min="10764" max="10764" width="34.15234375" customWidth="1"/>
    <col min="10765" max="10765" width="14.69140625" customWidth="1"/>
    <col min="10766" max="10766" width="12.84375" customWidth="1"/>
    <col min="10767" max="10768" width="10.69140625" customWidth="1"/>
    <col min="10769" max="10769" width="23" customWidth="1"/>
    <col min="10770" max="10770" width="15.84375" customWidth="1"/>
    <col min="10771" max="10771" width="14.3828125" customWidth="1"/>
    <col min="10772" max="10772" width="14.53515625" customWidth="1"/>
    <col min="10773" max="10773" width="12.84375" customWidth="1"/>
    <col min="10774" max="10774" width="17.15234375" customWidth="1"/>
    <col min="10775" max="10775" width="13.15234375" customWidth="1"/>
    <col min="11009" max="11009" width="10.69140625" customWidth="1"/>
    <col min="11010" max="11010" width="48.15234375" customWidth="1"/>
    <col min="11011" max="11011" width="22.15234375" customWidth="1"/>
    <col min="11012" max="11012" width="16" customWidth="1"/>
    <col min="11013" max="11013" width="36.3828125" customWidth="1"/>
    <col min="11014" max="11014" width="10.3046875" customWidth="1"/>
    <col min="11015" max="11015" width="17.15234375" customWidth="1"/>
    <col min="11016" max="11016" width="6.84375" customWidth="1"/>
    <col min="11017" max="11017" width="53.3046875" customWidth="1"/>
    <col min="11018" max="11018" width="90.84375" customWidth="1"/>
    <col min="11019" max="11019" width="17.69140625" customWidth="1"/>
    <col min="11020" max="11020" width="34.15234375" customWidth="1"/>
    <col min="11021" max="11021" width="14.69140625" customWidth="1"/>
    <col min="11022" max="11022" width="12.84375" customWidth="1"/>
    <col min="11023" max="11024" width="10.69140625" customWidth="1"/>
    <col min="11025" max="11025" width="23" customWidth="1"/>
    <col min="11026" max="11026" width="15.84375" customWidth="1"/>
    <col min="11027" max="11027" width="14.3828125" customWidth="1"/>
    <col min="11028" max="11028" width="14.53515625" customWidth="1"/>
    <col min="11029" max="11029" width="12.84375" customWidth="1"/>
    <col min="11030" max="11030" width="17.15234375" customWidth="1"/>
    <col min="11031" max="11031" width="13.15234375" customWidth="1"/>
    <col min="11265" max="11265" width="10.69140625" customWidth="1"/>
    <col min="11266" max="11266" width="48.15234375" customWidth="1"/>
    <col min="11267" max="11267" width="22.15234375" customWidth="1"/>
    <col min="11268" max="11268" width="16" customWidth="1"/>
    <col min="11269" max="11269" width="36.3828125" customWidth="1"/>
    <col min="11270" max="11270" width="10.3046875" customWidth="1"/>
    <col min="11271" max="11271" width="17.15234375" customWidth="1"/>
    <col min="11272" max="11272" width="6.84375" customWidth="1"/>
    <col min="11273" max="11273" width="53.3046875" customWidth="1"/>
    <col min="11274" max="11274" width="90.84375" customWidth="1"/>
    <col min="11275" max="11275" width="17.69140625" customWidth="1"/>
    <col min="11276" max="11276" width="34.15234375" customWidth="1"/>
    <col min="11277" max="11277" width="14.69140625" customWidth="1"/>
    <col min="11278" max="11278" width="12.84375" customWidth="1"/>
    <col min="11279" max="11280" width="10.69140625" customWidth="1"/>
    <col min="11281" max="11281" width="23" customWidth="1"/>
    <col min="11282" max="11282" width="15.84375" customWidth="1"/>
    <col min="11283" max="11283" width="14.3828125" customWidth="1"/>
    <col min="11284" max="11284" width="14.53515625" customWidth="1"/>
    <col min="11285" max="11285" width="12.84375" customWidth="1"/>
    <col min="11286" max="11286" width="17.15234375" customWidth="1"/>
    <col min="11287" max="11287" width="13.15234375" customWidth="1"/>
    <col min="11521" max="11521" width="10.69140625" customWidth="1"/>
    <col min="11522" max="11522" width="48.15234375" customWidth="1"/>
    <col min="11523" max="11523" width="22.15234375" customWidth="1"/>
    <col min="11524" max="11524" width="16" customWidth="1"/>
    <col min="11525" max="11525" width="36.3828125" customWidth="1"/>
    <col min="11526" max="11526" width="10.3046875" customWidth="1"/>
    <col min="11527" max="11527" width="17.15234375" customWidth="1"/>
    <col min="11528" max="11528" width="6.84375" customWidth="1"/>
    <col min="11529" max="11529" width="53.3046875" customWidth="1"/>
    <col min="11530" max="11530" width="90.84375" customWidth="1"/>
    <col min="11531" max="11531" width="17.69140625" customWidth="1"/>
    <col min="11532" max="11532" width="34.15234375" customWidth="1"/>
    <col min="11533" max="11533" width="14.69140625" customWidth="1"/>
    <col min="11534" max="11534" width="12.84375" customWidth="1"/>
    <col min="11535" max="11536" width="10.69140625" customWidth="1"/>
    <col min="11537" max="11537" width="23" customWidth="1"/>
    <col min="11538" max="11538" width="15.84375" customWidth="1"/>
    <col min="11539" max="11539" width="14.3828125" customWidth="1"/>
    <col min="11540" max="11540" width="14.53515625" customWidth="1"/>
    <col min="11541" max="11541" width="12.84375" customWidth="1"/>
    <col min="11542" max="11542" width="17.15234375" customWidth="1"/>
    <col min="11543" max="11543" width="13.15234375" customWidth="1"/>
    <col min="11777" max="11777" width="10.69140625" customWidth="1"/>
    <col min="11778" max="11778" width="48.15234375" customWidth="1"/>
    <col min="11779" max="11779" width="22.15234375" customWidth="1"/>
    <col min="11780" max="11780" width="16" customWidth="1"/>
    <col min="11781" max="11781" width="36.3828125" customWidth="1"/>
    <col min="11782" max="11782" width="10.3046875" customWidth="1"/>
    <col min="11783" max="11783" width="17.15234375" customWidth="1"/>
    <col min="11784" max="11784" width="6.84375" customWidth="1"/>
    <col min="11785" max="11785" width="53.3046875" customWidth="1"/>
    <col min="11786" max="11786" width="90.84375" customWidth="1"/>
    <col min="11787" max="11787" width="17.69140625" customWidth="1"/>
    <col min="11788" max="11788" width="34.15234375" customWidth="1"/>
    <col min="11789" max="11789" width="14.69140625" customWidth="1"/>
    <col min="11790" max="11790" width="12.84375" customWidth="1"/>
    <col min="11791" max="11792" width="10.69140625" customWidth="1"/>
    <col min="11793" max="11793" width="23" customWidth="1"/>
    <col min="11794" max="11794" width="15.84375" customWidth="1"/>
    <col min="11795" max="11795" width="14.3828125" customWidth="1"/>
    <col min="11796" max="11796" width="14.53515625" customWidth="1"/>
    <col min="11797" max="11797" width="12.84375" customWidth="1"/>
    <col min="11798" max="11798" width="17.15234375" customWidth="1"/>
    <col min="11799" max="11799" width="13.15234375" customWidth="1"/>
    <col min="12033" max="12033" width="10.69140625" customWidth="1"/>
    <col min="12034" max="12034" width="48.15234375" customWidth="1"/>
    <col min="12035" max="12035" width="22.15234375" customWidth="1"/>
    <col min="12036" max="12036" width="16" customWidth="1"/>
    <col min="12037" max="12037" width="36.3828125" customWidth="1"/>
    <col min="12038" max="12038" width="10.3046875" customWidth="1"/>
    <col min="12039" max="12039" width="17.15234375" customWidth="1"/>
    <col min="12040" max="12040" width="6.84375" customWidth="1"/>
    <col min="12041" max="12041" width="53.3046875" customWidth="1"/>
    <col min="12042" max="12042" width="90.84375" customWidth="1"/>
    <col min="12043" max="12043" width="17.69140625" customWidth="1"/>
    <col min="12044" max="12044" width="34.15234375" customWidth="1"/>
    <col min="12045" max="12045" width="14.69140625" customWidth="1"/>
    <col min="12046" max="12046" width="12.84375" customWidth="1"/>
    <col min="12047" max="12048" width="10.69140625" customWidth="1"/>
    <col min="12049" max="12049" width="23" customWidth="1"/>
    <col min="12050" max="12050" width="15.84375" customWidth="1"/>
    <col min="12051" max="12051" width="14.3828125" customWidth="1"/>
    <col min="12052" max="12052" width="14.53515625" customWidth="1"/>
    <col min="12053" max="12053" width="12.84375" customWidth="1"/>
    <col min="12054" max="12054" width="17.15234375" customWidth="1"/>
    <col min="12055" max="12055" width="13.15234375" customWidth="1"/>
    <col min="12289" max="12289" width="10.69140625" customWidth="1"/>
    <col min="12290" max="12290" width="48.15234375" customWidth="1"/>
    <col min="12291" max="12291" width="22.15234375" customWidth="1"/>
    <col min="12292" max="12292" width="16" customWidth="1"/>
    <col min="12293" max="12293" width="36.3828125" customWidth="1"/>
    <col min="12294" max="12294" width="10.3046875" customWidth="1"/>
    <col min="12295" max="12295" width="17.15234375" customWidth="1"/>
    <col min="12296" max="12296" width="6.84375" customWidth="1"/>
    <col min="12297" max="12297" width="53.3046875" customWidth="1"/>
    <col min="12298" max="12298" width="90.84375" customWidth="1"/>
    <col min="12299" max="12299" width="17.69140625" customWidth="1"/>
    <col min="12300" max="12300" width="34.15234375" customWidth="1"/>
    <col min="12301" max="12301" width="14.69140625" customWidth="1"/>
    <col min="12302" max="12302" width="12.84375" customWidth="1"/>
    <col min="12303" max="12304" width="10.69140625" customWidth="1"/>
    <col min="12305" max="12305" width="23" customWidth="1"/>
    <col min="12306" max="12306" width="15.84375" customWidth="1"/>
    <col min="12307" max="12307" width="14.3828125" customWidth="1"/>
    <col min="12308" max="12308" width="14.53515625" customWidth="1"/>
    <col min="12309" max="12309" width="12.84375" customWidth="1"/>
    <col min="12310" max="12310" width="17.15234375" customWidth="1"/>
    <col min="12311" max="12311" width="13.15234375" customWidth="1"/>
    <col min="12545" max="12545" width="10.69140625" customWidth="1"/>
    <col min="12546" max="12546" width="48.15234375" customWidth="1"/>
    <col min="12547" max="12547" width="22.15234375" customWidth="1"/>
    <col min="12548" max="12548" width="16" customWidth="1"/>
    <col min="12549" max="12549" width="36.3828125" customWidth="1"/>
    <col min="12550" max="12550" width="10.3046875" customWidth="1"/>
    <col min="12551" max="12551" width="17.15234375" customWidth="1"/>
    <col min="12552" max="12552" width="6.84375" customWidth="1"/>
    <col min="12553" max="12553" width="53.3046875" customWidth="1"/>
    <col min="12554" max="12554" width="90.84375" customWidth="1"/>
    <col min="12555" max="12555" width="17.69140625" customWidth="1"/>
    <col min="12556" max="12556" width="34.15234375" customWidth="1"/>
    <col min="12557" max="12557" width="14.69140625" customWidth="1"/>
    <col min="12558" max="12558" width="12.84375" customWidth="1"/>
    <col min="12559" max="12560" width="10.69140625" customWidth="1"/>
    <col min="12561" max="12561" width="23" customWidth="1"/>
    <col min="12562" max="12562" width="15.84375" customWidth="1"/>
    <col min="12563" max="12563" width="14.3828125" customWidth="1"/>
    <col min="12564" max="12564" width="14.53515625" customWidth="1"/>
    <col min="12565" max="12565" width="12.84375" customWidth="1"/>
    <col min="12566" max="12566" width="17.15234375" customWidth="1"/>
    <col min="12567" max="12567" width="13.15234375" customWidth="1"/>
    <col min="12801" max="12801" width="10.69140625" customWidth="1"/>
    <col min="12802" max="12802" width="48.15234375" customWidth="1"/>
    <col min="12803" max="12803" width="22.15234375" customWidth="1"/>
    <col min="12804" max="12804" width="16" customWidth="1"/>
    <col min="12805" max="12805" width="36.3828125" customWidth="1"/>
    <col min="12806" max="12806" width="10.3046875" customWidth="1"/>
    <col min="12807" max="12807" width="17.15234375" customWidth="1"/>
    <col min="12808" max="12808" width="6.84375" customWidth="1"/>
    <col min="12809" max="12809" width="53.3046875" customWidth="1"/>
    <col min="12810" max="12810" width="90.84375" customWidth="1"/>
    <col min="12811" max="12811" width="17.69140625" customWidth="1"/>
    <col min="12812" max="12812" width="34.15234375" customWidth="1"/>
    <col min="12813" max="12813" width="14.69140625" customWidth="1"/>
    <col min="12814" max="12814" width="12.84375" customWidth="1"/>
    <col min="12815" max="12816" width="10.69140625" customWidth="1"/>
    <col min="12817" max="12817" width="23" customWidth="1"/>
    <col min="12818" max="12818" width="15.84375" customWidth="1"/>
    <col min="12819" max="12819" width="14.3828125" customWidth="1"/>
    <col min="12820" max="12820" width="14.53515625" customWidth="1"/>
    <col min="12821" max="12821" width="12.84375" customWidth="1"/>
    <col min="12822" max="12822" width="17.15234375" customWidth="1"/>
    <col min="12823" max="12823" width="13.15234375" customWidth="1"/>
    <col min="13057" max="13057" width="10.69140625" customWidth="1"/>
    <col min="13058" max="13058" width="48.15234375" customWidth="1"/>
    <col min="13059" max="13059" width="22.15234375" customWidth="1"/>
    <col min="13060" max="13060" width="16" customWidth="1"/>
    <col min="13061" max="13061" width="36.3828125" customWidth="1"/>
    <col min="13062" max="13062" width="10.3046875" customWidth="1"/>
    <col min="13063" max="13063" width="17.15234375" customWidth="1"/>
    <col min="13064" max="13064" width="6.84375" customWidth="1"/>
    <col min="13065" max="13065" width="53.3046875" customWidth="1"/>
    <col min="13066" max="13066" width="90.84375" customWidth="1"/>
    <col min="13067" max="13067" width="17.69140625" customWidth="1"/>
    <col min="13068" max="13068" width="34.15234375" customWidth="1"/>
    <col min="13069" max="13069" width="14.69140625" customWidth="1"/>
    <col min="13070" max="13070" width="12.84375" customWidth="1"/>
    <col min="13071" max="13072" width="10.69140625" customWidth="1"/>
    <col min="13073" max="13073" width="23" customWidth="1"/>
    <col min="13074" max="13074" width="15.84375" customWidth="1"/>
    <col min="13075" max="13075" width="14.3828125" customWidth="1"/>
    <col min="13076" max="13076" width="14.53515625" customWidth="1"/>
    <col min="13077" max="13077" width="12.84375" customWidth="1"/>
    <col min="13078" max="13078" width="17.15234375" customWidth="1"/>
    <col min="13079" max="13079" width="13.15234375" customWidth="1"/>
    <col min="13313" max="13313" width="10.69140625" customWidth="1"/>
    <col min="13314" max="13314" width="48.15234375" customWidth="1"/>
    <col min="13315" max="13315" width="22.15234375" customWidth="1"/>
    <col min="13316" max="13316" width="16" customWidth="1"/>
    <col min="13317" max="13317" width="36.3828125" customWidth="1"/>
    <col min="13318" max="13318" width="10.3046875" customWidth="1"/>
    <col min="13319" max="13319" width="17.15234375" customWidth="1"/>
    <col min="13320" max="13320" width="6.84375" customWidth="1"/>
    <col min="13321" max="13321" width="53.3046875" customWidth="1"/>
    <col min="13322" max="13322" width="90.84375" customWidth="1"/>
    <col min="13323" max="13323" width="17.69140625" customWidth="1"/>
    <col min="13324" max="13324" width="34.15234375" customWidth="1"/>
    <col min="13325" max="13325" width="14.69140625" customWidth="1"/>
    <col min="13326" max="13326" width="12.84375" customWidth="1"/>
    <col min="13327" max="13328" width="10.69140625" customWidth="1"/>
    <col min="13329" max="13329" width="23" customWidth="1"/>
    <col min="13330" max="13330" width="15.84375" customWidth="1"/>
    <col min="13331" max="13331" width="14.3828125" customWidth="1"/>
    <col min="13332" max="13332" width="14.53515625" customWidth="1"/>
    <col min="13333" max="13333" width="12.84375" customWidth="1"/>
    <col min="13334" max="13334" width="17.15234375" customWidth="1"/>
    <col min="13335" max="13335" width="13.15234375" customWidth="1"/>
    <col min="13569" max="13569" width="10.69140625" customWidth="1"/>
    <col min="13570" max="13570" width="48.15234375" customWidth="1"/>
    <col min="13571" max="13571" width="22.15234375" customWidth="1"/>
    <col min="13572" max="13572" width="16" customWidth="1"/>
    <col min="13573" max="13573" width="36.3828125" customWidth="1"/>
    <col min="13574" max="13574" width="10.3046875" customWidth="1"/>
    <col min="13575" max="13575" width="17.15234375" customWidth="1"/>
    <col min="13576" max="13576" width="6.84375" customWidth="1"/>
    <col min="13577" max="13577" width="53.3046875" customWidth="1"/>
    <col min="13578" max="13578" width="90.84375" customWidth="1"/>
    <col min="13579" max="13579" width="17.69140625" customWidth="1"/>
    <col min="13580" max="13580" width="34.15234375" customWidth="1"/>
    <col min="13581" max="13581" width="14.69140625" customWidth="1"/>
    <col min="13582" max="13582" width="12.84375" customWidth="1"/>
    <col min="13583" max="13584" width="10.69140625" customWidth="1"/>
    <col min="13585" max="13585" width="23" customWidth="1"/>
    <col min="13586" max="13586" width="15.84375" customWidth="1"/>
    <col min="13587" max="13587" width="14.3828125" customWidth="1"/>
    <col min="13588" max="13588" width="14.53515625" customWidth="1"/>
    <col min="13589" max="13589" width="12.84375" customWidth="1"/>
    <col min="13590" max="13590" width="17.15234375" customWidth="1"/>
    <col min="13591" max="13591" width="13.15234375" customWidth="1"/>
    <col min="13825" max="13825" width="10.69140625" customWidth="1"/>
    <col min="13826" max="13826" width="48.15234375" customWidth="1"/>
    <col min="13827" max="13827" width="22.15234375" customWidth="1"/>
    <col min="13828" max="13828" width="16" customWidth="1"/>
    <col min="13829" max="13829" width="36.3828125" customWidth="1"/>
    <col min="13830" max="13830" width="10.3046875" customWidth="1"/>
    <col min="13831" max="13831" width="17.15234375" customWidth="1"/>
    <col min="13832" max="13832" width="6.84375" customWidth="1"/>
    <col min="13833" max="13833" width="53.3046875" customWidth="1"/>
    <col min="13834" max="13834" width="90.84375" customWidth="1"/>
    <col min="13835" max="13835" width="17.69140625" customWidth="1"/>
    <col min="13836" max="13836" width="34.15234375" customWidth="1"/>
    <col min="13837" max="13837" width="14.69140625" customWidth="1"/>
    <col min="13838" max="13838" width="12.84375" customWidth="1"/>
    <col min="13839" max="13840" width="10.69140625" customWidth="1"/>
    <col min="13841" max="13841" width="23" customWidth="1"/>
    <col min="13842" max="13842" width="15.84375" customWidth="1"/>
    <col min="13843" max="13843" width="14.3828125" customWidth="1"/>
    <col min="13844" max="13844" width="14.53515625" customWidth="1"/>
    <col min="13845" max="13845" width="12.84375" customWidth="1"/>
    <col min="13846" max="13846" width="17.15234375" customWidth="1"/>
    <col min="13847" max="13847" width="13.15234375" customWidth="1"/>
    <col min="14081" max="14081" width="10.69140625" customWidth="1"/>
    <col min="14082" max="14082" width="48.15234375" customWidth="1"/>
    <col min="14083" max="14083" width="22.15234375" customWidth="1"/>
    <col min="14084" max="14084" width="16" customWidth="1"/>
    <col min="14085" max="14085" width="36.3828125" customWidth="1"/>
    <col min="14086" max="14086" width="10.3046875" customWidth="1"/>
    <col min="14087" max="14087" width="17.15234375" customWidth="1"/>
    <col min="14088" max="14088" width="6.84375" customWidth="1"/>
    <col min="14089" max="14089" width="53.3046875" customWidth="1"/>
    <col min="14090" max="14090" width="90.84375" customWidth="1"/>
    <col min="14091" max="14091" width="17.69140625" customWidth="1"/>
    <col min="14092" max="14092" width="34.15234375" customWidth="1"/>
    <col min="14093" max="14093" width="14.69140625" customWidth="1"/>
    <col min="14094" max="14094" width="12.84375" customWidth="1"/>
    <col min="14095" max="14096" width="10.69140625" customWidth="1"/>
    <col min="14097" max="14097" width="23" customWidth="1"/>
    <col min="14098" max="14098" width="15.84375" customWidth="1"/>
    <col min="14099" max="14099" width="14.3828125" customWidth="1"/>
    <col min="14100" max="14100" width="14.53515625" customWidth="1"/>
    <col min="14101" max="14101" width="12.84375" customWidth="1"/>
    <col min="14102" max="14102" width="17.15234375" customWidth="1"/>
    <col min="14103" max="14103" width="13.15234375" customWidth="1"/>
    <col min="14337" max="14337" width="10.69140625" customWidth="1"/>
    <col min="14338" max="14338" width="48.15234375" customWidth="1"/>
    <col min="14339" max="14339" width="22.15234375" customWidth="1"/>
    <col min="14340" max="14340" width="16" customWidth="1"/>
    <col min="14341" max="14341" width="36.3828125" customWidth="1"/>
    <col min="14342" max="14342" width="10.3046875" customWidth="1"/>
    <col min="14343" max="14343" width="17.15234375" customWidth="1"/>
    <col min="14344" max="14344" width="6.84375" customWidth="1"/>
    <col min="14345" max="14345" width="53.3046875" customWidth="1"/>
    <col min="14346" max="14346" width="90.84375" customWidth="1"/>
    <col min="14347" max="14347" width="17.69140625" customWidth="1"/>
    <col min="14348" max="14348" width="34.15234375" customWidth="1"/>
    <col min="14349" max="14349" width="14.69140625" customWidth="1"/>
    <col min="14350" max="14350" width="12.84375" customWidth="1"/>
    <col min="14351" max="14352" width="10.69140625" customWidth="1"/>
    <col min="14353" max="14353" width="23" customWidth="1"/>
    <col min="14354" max="14354" width="15.84375" customWidth="1"/>
    <col min="14355" max="14355" width="14.3828125" customWidth="1"/>
    <col min="14356" max="14356" width="14.53515625" customWidth="1"/>
    <col min="14357" max="14357" width="12.84375" customWidth="1"/>
    <col min="14358" max="14358" width="17.15234375" customWidth="1"/>
    <col min="14359" max="14359" width="13.15234375" customWidth="1"/>
    <col min="14593" max="14593" width="10.69140625" customWidth="1"/>
    <col min="14594" max="14594" width="48.15234375" customWidth="1"/>
    <col min="14595" max="14595" width="22.15234375" customWidth="1"/>
    <col min="14596" max="14596" width="16" customWidth="1"/>
    <col min="14597" max="14597" width="36.3828125" customWidth="1"/>
    <col min="14598" max="14598" width="10.3046875" customWidth="1"/>
    <col min="14599" max="14599" width="17.15234375" customWidth="1"/>
    <col min="14600" max="14600" width="6.84375" customWidth="1"/>
    <col min="14601" max="14601" width="53.3046875" customWidth="1"/>
    <col min="14602" max="14602" width="90.84375" customWidth="1"/>
    <col min="14603" max="14603" width="17.69140625" customWidth="1"/>
    <col min="14604" max="14604" width="34.15234375" customWidth="1"/>
    <col min="14605" max="14605" width="14.69140625" customWidth="1"/>
    <col min="14606" max="14606" width="12.84375" customWidth="1"/>
    <col min="14607" max="14608" width="10.69140625" customWidth="1"/>
    <col min="14609" max="14609" width="23" customWidth="1"/>
    <col min="14610" max="14610" width="15.84375" customWidth="1"/>
    <col min="14611" max="14611" width="14.3828125" customWidth="1"/>
    <col min="14612" max="14612" width="14.53515625" customWidth="1"/>
    <col min="14613" max="14613" width="12.84375" customWidth="1"/>
    <col min="14614" max="14614" width="17.15234375" customWidth="1"/>
    <col min="14615" max="14615" width="13.15234375" customWidth="1"/>
    <col min="14849" max="14849" width="10.69140625" customWidth="1"/>
    <col min="14850" max="14850" width="48.15234375" customWidth="1"/>
    <col min="14851" max="14851" width="22.15234375" customWidth="1"/>
    <col min="14852" max="14852" width="16" customWidth="1"/>
    <col min="14853" max="14853" width="36.3828125" customWidth="1"/>
    <col min="14854" max="14854" width="10.3046875" customWidth="1"/>
    <col min="14855" max="14855" width="17.15234375" customWidth="1"/>
    <col min="14856" max="14856" width="6.84375" customWidth="1"/>
    <col min="14857" max="14857" width="53.3046875" customWidth="1"/>
    <col min="14858" max="14858" width="90.84375" customWidth="1"/>
    <col min="14859" max="14859" width="17.69140625" customWidth="1"/>
    <col min="14860" max="14860" width="34.15234375" customWidth="1"/>
    <col min="14861" max="14861" width="14.69140625" customWidth="1"/>
    <col min="14862" max="14862" width="12.84375" customWidth="1"/>
    <col min="14863" max="14864" width="10.69140625" customWidth="1"/>
    <col min="14865" max="14865" width="23" customWidth="1"/>
    <col min="14866" max="14866" width="15.84375" customWidth="1"/>
    <col min="14867" max="14867" width="14.3828125" customWidth="1"/>
    <col min="14868" max="14868" width="14.53515625" customWidth="1"/>
    <col min="14869" max="14869" width="12.84375" customWidth="1"/>
    <col min="14870" max="14870" width="17.15234375" customWidth="1"/>
    <col min="14871" max="14871" width="13.15234375" customWidth="1"/>
    <col min="15105" max="15105" width="10.69140625" customWidth="1"/>
    <col min="15106" max="15106" width="48.15234375" customWidth="1"/>
    <col min="15107" max="15107" width="22.15234375" customWidth="1"/>
    <col min="15108" max="15108" width="16" customWidth="1"/>
    <col min="15109" max="15109" width="36.3828125" customWidth="1"/>
    <col min="15110" max="15110" width="10.3046875" customWidth="1"/>
    <col min="15111" max="15111" width="17.15234375" customWidth="1"/>
    <col min="15112" max="15112" width="6.84375" customWidth="1"/>
    <col min="15113" max="15113" width="53.3046875" customWidth="1"/>
    <col min="15114" max="15114" width="90.84375" customWidth="1"/>
    <col min="15115" max="15115" width="17.69140625" customWidth="1"/>
    <col min="15116" max="15116" width="34.15234375" customWidth="1"/>
    <col min="15117" max="15117" width="14.69140625" customWidth="1"/>
    <col min="15118" max="15118" width="12.84375" customWidth="1"/>
    <col min="15119" max="15120" width="10.69140625" customWidth="1"/>
    <col min="15121" max="15121" width="23" customWidth="1"/>
    <col min="15122" max="15122" width="15.84375" customWidth="1"/>
    <col min="15123" max="15123" width="14.3828125" customWidth="1"/>
    <col min="15124" max="15124" width="14.53515625" customWidth="1"/>
    <col min="15125" max="15125" width="12.84375" customWidth="1"/>
    <col min="15126" max="15126" width="17.15234375" customWidth="1"/>
    <col min="15127" max="15127" width="13.15234375" customWidth="1"/>
    <col min="15361" max="15361" width="10.69140625" customWidth="1"/>
    <col min="15362" max="15362" width="48.15234375" customWidth="1"/>
    <col min="15363" max="15363" width="22.15234375" customWidth="1"/>
    <col min="15364" max="15364" width="16" customWidth="1"/>
    <col min="15365" max="15365" width="36.3828125" customWidth="1"/>
    <col min="15366" max="15366" width="10.3046875" customWidth="1"/>
    <col min="15367" max="15367" width="17.15234375" customWidth="1"/>
    <col min="15368" max="15368" width="6.84375" customWidth="1"/>
    <col min="15369" max="15369" width="53.3046875" customWidth="1"/>
    <col min="15370" max="15370" width="90.84375" customWidth="1"/>
    <col min="15371" max="15371" width="17.69140625" customWidth="1"/>
    <col min="15372" max="15372" width="34.15234375" customWidth="1"/>
    <col min="15373" max="15373" width="14.69140625" customWidth="1"/>
    <col min="15374" max="15374" width="12.84375" customWidth="1"/>
    <col min="15375" max="15376" width="10.69140625" customWidth="1"/>
    <col min="15377" max="15377" width="23" customWidth="1"/>
    <col min="15378" max="15378" width="15.84375" customWidth="1"/>
    <col min="15379" max="15379" width="14.3828125" customWidth="1"/>
    <col min="15380" max="15380" width="14.53515625" customWidth="1"/>
    <col min="15381" max="15381" width="12.84375" customWidth="1"/>
    <col min="15382" max="15382" width="17.15234375" customWidth="1"/>
    <col min="15383" max="15383" width="13.15234375" customWidth="1"/>
    <col min="15617" max="15617" width="10.69140625" customWidth="1"/>
    <col min="15618" max="15618" width="48.15234375" customWidth="1"/>
    <col min="15619" max="15619" width="22.15234375" customWidth="1"/>
    <col min="15620" max="15620" width="16" customWidth="1"/>
    <col min="15621" max="15621" width="36.3828125" customWidth="1"/>
    <col min="15622" max="15622" width="10.3046875" customWidth="1"/>
    <col min="15623" max="15623" width="17.15234375" customWidth="1"/>
    <col min="15624" max="15624" width="6.84375" customWidth="1"/>
    <col min="15625" max="15625" width="53.3046875" customWidth="1"/>
    <col min="15626" max="15626" width="90.84375" customWidth="1"/>
    <col min="15627" max="15627" width="17.69140625" customWidth="1"/>
    <col min="15628" max="15628" width="34.15234375" customWidth="1"/>
    <col min="15629" max="15629" width="14.69140625" customWidth="1"/>
    <col min="15630" max="15630" width="12.84375" customWidth="1"/>
    <col min="15631" max="15632" width="10.69140625" customWidth="1"/>
    <col min="15633" max="15633" width="23" customWidth="1"/>
    <col min="15634" max="15634" width="15.84375" customWidth="1"/>
    <col min="15635" max="15635" width="14.3828125" customWidth="1"/>
    <col min="15636" max="15636" width="14.53515625" customWidth="1"/>
    <col min="15637" max="15637" width="12.84375" customWidth="1"/>
    <col min="15638" max="15638" width="17.15234375" customWidth="1"/>
    <col min="15639" max="15639" width="13.15234375" customWidth="1"/>
    <col min="15873" max="15873" width="10.69140625" customWidth="1"/>
    <col min="15874" max="15874" width="48.15234375" customWidth="1"/>
    <col min="15875" max="15875" width="22.15234375" customWidth="1"/>
    <col min="15876" max="15876" width="16" customWidth="1"/>
    <col min="15877" max="15877" width="36.3828125" customWidth="1"/>
    <col min="15878" max="15878" width="10.3046875" customWidth="1"/>
    <col min="15879" max="15879" width="17.15234375" customWidth="1"/>
    <col min="15880" max="15880" width="6.84375" customWidth="1"/>
    <col min="15881" max="15881" width="53.3046875" customWidth="1"/>
    <col min="15882" max="15882" width="90.84375" customWidth="1"/>
    <col min="15883" max="15883" width="17.69140625" customWidth="1"/>
    <col min="15884" max="15884" width="34.15234375" customWidth="1"/>
    <col min="15885" max="15885" width="14.69140625" customWidth="1"/>
    <col min="15886" max="15886" width="12.84375" customWidth="1"/>
    <col min="15887" max="15888" width="10.69140625" customWidth="1"/>
    <col min="15889" max="15889" width="23" customWidth="1"/>
    <col min="15890" max="15890" width="15.84375" customWidth="1"/>
    <col min="15891" max="15891" width="14.3828125" customWidth="1"/>
    <col min="15892" max="15892" width="14.53515625" customWidth="1"/>
    <col min="15893" max="15893" width="12.84375" customWidth="1"/>
    <col min="15894" max="15894" width="17.15234375" customWidth="1"/>
    <col min="15895" max="15895" width="13.15234375" customWidth="1"/>
    <col min="16129" max="16129" width="10.69140625" customWidth="1"/>
    <col min="16130" max="16130" width="48.15234375" customWidth="1"/>
    <col min="16131" max="16131" width="22.15234375" customWidth="1"/>
    <col min="16132" max="16132" width="16" customWidth="1"/>
    <col min="16133" max="16133" width="36.3828125" customWidth="1"/>
    <col min="16134" max="16134" width="10.3046875" customWidth="1"/>
    <col min="16135" max="16135" width="17.15234375" customWidth="1"/>
    <col min="16136" max="16136" width="6.84375" customWidth="1"/>
    <col min="16137" max="16137" width="53.3046875" customWidth="1"/>
    <col min="16138" max="16138" width="90.84375" customWidth="1"/>
    <col min="16139" max="16139" width="17.69140625" customWidth="1"/>
    <col min="16140" max="16140" width="34.15234375" customWidth="1"/>
    <col min="16141" max="16141" width="14.69140625" customWidth="1"/>
    <col min="16142" max="16142" width="12.84375" customWidth="1"/>
    <col min="16143" max="16144" width="10.69140625" customWidth="1"/>
    <col min="16145" max="16145" width="23" customWidth="1"/>
    <col min="16146" max="16146" width="15.84375" customWidth="1"/>
    <col min="16147" max="16147" width="14.3828125" customWidth="1"/>
    <col min="16148" max="16148" width="14.53515625" customWidth="1"/>
    <col min="16149" max="16149" width="12.84375" customWidth="1"/>
    <col min="16150" max="16150" width="17.15234375" customWidth="1"/>
    <col min="16151" max="16151" width="13.15234375" customWidth="1"/>
  </cols>
  <sheetData>
    <row r="1" spans="1:24">
      <c r="A1" s="336" t="s">
        <v>581</v>
      </c>
      <c r="B1" s="336"/>
      <c r="C1" s="336"/>
      <c r="D1" s="336"/>
      <c r="E1" s="336"/>
      <c r="F1" s="336"/>
      <c r="G1" s="336"/>
    </row>
    <row r="3" spans="1:24">
      <c r="A3" s="337" t="s">
        <v>582</v>
      </c>
      <c r="B3" s="337"/>
      <c r="C3" s="337"/>
      <c r="D3" s="337"/>
      <c r="E3" s="337"/>
      <c r="F3" s="337"/>
      <c r="G3" s="337"/>
    </row>
    <row r="4" spans="1:24">
      <c r="A4" s="337" t="s">
        <v>583</v>
      </c>
      <c r="B4" s="337"/>
      <c r="C4" s="337"/>
      <c r="D4" s="337"/>
      <c r="E4" s="337"/>
      <c r="F4" s="337"/>
      <c r="G4" s="337"/>
      <c r="H4" s="337"/>
      <c r="I4" s="337"/>
    </row>
    <row r="5" spans="1:24">
      <c r="A5" s="293" t="s">
        <v>584</v>
      </c>
      <c r="B5" s="293" t="s">
        <v>585</v>
      </c>
      <c r="C5" s="293" t="s">
        <v>586</v>
      </c>
      <c r="D5" s="293" t="s">
        <v>587</v>
      </c>
      <c r="E5" s="293" t="s">
        <v>588</v>
      </c>
      <c r="F5" s="293" t="s">
        <v>141</v>
      </c>
      <c r="G5" s="293" t="s">
        <v>142</v>
      </c>
      <c r="H5" s="293" t="s">
        <v>589</v>
      </c>
      <c r="I5" s="293" t="s">
        <v>590</v>
      </c>
      <c r="J5" s="293" t="s">
        <v>591</v>
      </c>
      <c r="K5" s="293" t="s">
        <v>254</v>
      </c>
      <c r="L5" s="293" t="s">
        <v>88</v>
      </c>
      <c r="M5" s="293" t="s">
        <v>159</v>
      </c>
      <c r="N5" s="293" t="s">
        <v>253</v>
      </c>
      <c r="O5" s="293" t="s">
        <v>592</v>
      </c>
      <c r="P5" s="293" t="s">
        <v>593</v>
      </c>
      <c r="Q5" s="293" t="s">
        <v>594</v>
      </c>
      <c r="R5" s="293" t="s">
        <v>595</v>
      </c>
      <c r="S5" s="293" t="s">
        <v>596</v>
      </c>
      <c r="T5" s="293" t="s">
        <v>597</v>
      </c>
      <c r="U5" s="293" t="s">
        <v>598</v>
      </c>
      <c r="V5" s="296" t="s">
        <v>599</v>
      </c>
      <c r="W5" s="293" t="s">
        <v>160</v>
      </c>
      <c r="X5" s="293" t="s">
        <v>600</v>
      </c>
    </row>
    <row r="6" spans="1:24">
      <c r="A6" s="297" t="s">
        <v>601</v>
      </c>
      <c r="B6" s="297" t="s">
        <v>602</v>
      </c>
      <c r="C6" s="297" t="s">
        <v>603</v>
      </c>
      <c r="D6" s="297" t="s">
        <v>604</v>
      </c>
      <c r="E6" s="297" t="s">
        <v>605</v>
      </c>
      <c r="F6" s="297" t="s">
        <v>465</v>
      </c>
      <c r="G6" s="297" t="s">
        <v>350</v>
      </c>
      <c r="H6" s="297" t="s">
        <v>606</v>
      </c>
      <c r="I6" s="297" t="s">
        <v>607</v>
      </c>
      <c r="J6" s="297" t="s">
        <v>608</v>
      </c>
      <c r="K6" s="297" t="s">
        <v>609</v>
      </c>
      <c r="L6" s="297" t="s">
        <v>610</v>
      </c>
      <c r="M6" s="297" t="s">
        <v>611</v>
      </c>
      <c r="N6" s="297" t="s">
        <v>612</v>
      </c>
      <c r="O6" s="297" t="s">
        <v>613</v>
      </c>
      <c r="P6" s="297" t="s">
        <v>614</v>
      </c>
      <c r="Q6" s="297" t="s">
        <v>615</v>
      </c>
      <c r="R6">
        <v>1</v>
      </c>
      <c r="S6">
        <v>1</v>
      </c>
      <c r="T6">
        <v>1</v>
      </c>
      <c r="U6">
        <v>1</v>
      </c>
      <c r="V6" s="298">
        <v>408</v>
      </c>
      <c r="W6" s="297" t="s">
        <v>616</v>
      </c>
      <c r="X6" s="299">
        <f t="shared" ref="X6:X69" si="0">P6*U6</f>
        <v>20</v>
      </c>
    </row>
    <row r="7" spans="1:24">
      <c r="A7" s="297" t="s">
        <v>617</v>
      </c>
      <c r="B7" s="297" t="s">
        <v>618</v>
      </c>
      <c r="C7" s="297" t="s">
        <v>619</v>
      </c>
      <c r="D7" s="297" t="s">
        <v>620</v>
      </c>
      <c r="E7" s="297" t="s">
        <v>621</v>
      </c>
      <c r="F7" s="297" t="s">
        <v>622</v>
      </c>
      <c r="G7" s="297" t="s">
        <v>623</v>
      </c>
      <c r="H7" s="297" t="s">
        <v>606</v>
      </c>
      <c r="I7" s="297" t="s">
        <v>607</v>
      </c>
      <c r="J7" s="297" t="s">
        <v>624</v>
      </c>
      <c r="K7" s="297" t="s">
        <v>609</v>
      </c>
      <c r="L7" s="297" t="s">
        <v>610</v>
      </c>
      <c r="M7" s="297" t="s">
        <v>625</v>
      </c>
      <c r="N7" s="297" t="s">
        <v>626</v>
      </c>
      <c r="O7" s="297" t="s">
        <v>627</v>
      </c>
      <c r="P7" s="297" t="s">
        <v>628</v>
      </c>
      <c r="Q7" s="297" t="s">
        <v>615</v>
      </c>
      <c r="R7">
        <v>2</v>
      </c>
      <c r="S7">
        <v>2</v>
      </c>
      <c r="T7">
        <v>6</v>
      </c>
      <c r="U7">
        <v>6</v>
      </c>
      <c r="V7" s="298">
        <v>1920</v>
      </c>
      <c r="W7" s="297" t="s">
        <v>616</v>
      </c>
      <c r="X7" s="299">
        <f t="shared" si="0"/>
        <v>60</v>
      </c>
    </row>
    <row r="8" spans="1:24">
      <c r="A8" s="297" t="s">
        <v>629</v>
      </c>
      <c r="B8" s="297" t="s">
        <v>630</v>
      </c>
      <c r="C8" s="297" t="s">
        <v>631</v>
      </c>
      <c r="D8" s="297" t="s">
        <v>620</v>
      </c>
      <c r="E8" s="297" t="s">
        <v>632</v>
      </c>
      <c r="F8" s="297" t="s">
        <v>442</v>
      </c>
      <c r="G8" s="297" t="s">
        <v>339</v>
      </c>
      <c r="H8" s="297" t="s">
        <v>606</v>
      </c>
      <c r="I8" s="297" t="s">
        <v>607</v>
      </c>
      <c r="J8" s="297" t="s">
        <v>633</v>
      </c>
      <c r="K8" s="297" t="s">
        <v>609</v>
      </c>
      <c r="L8" s="297" t="s">
        <v>610</v>
      </c>
      <c r="M8" s="297" t="s">
        <v>433</v>
      </c>
      <c r="N8" s="297" t="s">
        <v>634</v>
      </c>
      <c r="O8" s="297" t="s">
        <v>627</v>
      </c>
      <c r="P8" s="297" t="s">
        <v>628</v>
      </c>
      <c r="Q8" s="297" t="s">
        <v>635</v>
      </c>
      <c r="R8">
        <v>3</v>
      </c>
      <c r="S8">
        <v>3</v>
      </c>
      <c r="T8">
        <v>6</v>
      </c>
      <c r="U8">
        <v>6</v>
      </c>
      <c r="V8" s="298">
        <v>3660</v>
      </c>
      <c r="W8" s="297" t="s">
        <v>616</v>
      </c>
      <c r="X8" s="299">
        <f t="shared" si="0"/>
        <v>60</v>
      </c>
    </row>
    <row r="9" spans="1:24">
      <c r="A9" s="297" t="s">
        <v>636</v>
      </c>
      <c r="B9" s="297" t="s">
        <v>637</v>
      </c>
      <c r="C9" s="297" t="s">
        <v>638</v>
      </c>
      <c r="D9" s="297" t="s">
        <v>620</v>
      </c>
      <c r="E9" s="297" t="s">
        <v>639</v>
      </c>
      <c r="F9" s="297" t="s">
        <v>442</v>
      </c>
      <c r="G9" s="297" t="s">
        <v>339</v>
      </c>
      <c r="H9" s="297" t="s">
        <v>606</v>
      </c>
      <c r="I9" s="297" t="s">
        <v>263</v>
      </c>
      <c r="J9" s="297" t="s">
        <v>633</v>
      </c>
      <c r="K9" s="297" t="s">
        <v>609</v>
      </c>
      <c r="L9" s="297" t="s">
        <v>610</v>
      </c>
      <c r="M9" s="297" t="s">
        <v>433</v>
      </c>
      <c r="N9" s="297" t="s">
        <v>634</v>
      </c>
      <c r="O9" s="297" t="s">
        <v>627</v>
      </c>
      <c r="P9" s="297" t="s">
        <v>628</v>
      </c>
      <c r="Q9" s="297" t="s">
        <v>615</v>
      </c>
      <c r="R9">
        <v>4</v>
      </c>
      <c r="S9">
        <v>4</v>
      </c>
      <c r="T9">
        <v>8</v>
      </c>
      <c r="U9">
        <v>8</v>
      </c>
      <c r="V9" s="298">
        <v>2928</v>
      </c>
      <c r="W9" s="297" t="s">
        <v>616</v>
      </c>
      <c r="X9" s="299">
        <f t="shared" si="0"/>
        <v>80</v>
      </c>
    </row>
    <row r="10" spans="1:24">
      <c r="A10" s="297" t="s">
        <v>636</v>
      </c>
      <c r="B10" s="297" t="s">
        <v>637</v>
      </c>
      <c r="C10" s="297" t="s">
        <v>638</v>
      </c>
      <c r="D10" s="297" t="s">
        <v>620</v>
      </c>
      <c r="E10" s="297" t="s">
        <v>639</v>
      </c>
      <c r="F10" s="297" t="s">
        <v>442</v>
      </c>
      <c r="G10" s="297" t="s">
        <v>339</v>
      </c>
      <c r="H10" s="297" t="s">
        <v>606</v>
      </c>
      <c r="I10" s="297" t="s">
        <v>607</v>
      </c>
      <c r="J10" s="297" t="s">
        <v>633</v>
      </c>
      <c r="K10" s="297" t="s">
        <v>609</v>
      </c>
      <c r="L10" s="297" t="s">
        <v>610</v>
      </c>
      <c r="M10" s="297" t="s">
        <v>433</v>
      </c>
      <c r="N10" s="297" t="s">
        <v>634</v>
      </c>
      <c r="O10" s="297" t="s">
        <v>627</v>
      </c>
      <c r="P10" s="297" t="s">
        <v>628</v>
      </c>
      <c r="Q10" s="297" t="s">
        <v>615</v>
      </c>
      <c r="R10">
        <v>1</v>
      </c>
      <c r="S10">
        <v>1</v>
      </c>
      <c r="T10">
        <v>3</v>
      </c>
      <c r="U10">
        <v>3</v>
      </c>
      <c r="V10" s="298">
        <v>1830</v>
      </c>
      <c r="W10" s="297" t="s">
        <v>616</v>
      </c>
      <c r="X10" s="299">
        <f t="shared" si="0"/>
        <v>30</v>
      </c>
    </row>
    <row r="11" spans="1:24">
      <c r="A11" s="297" t="s">
        <v>640</v>
      </c>
      <c r="B11" s="297" t="s">
        <v>641</v>
      </c>
      <c r="C11" s="297" t="s">
        <v>642</v>
      </c>
      <c r="D11" s="297" t="s">
        <v>643</v>
      </c>
      <c r="E11" s="297" t="s">
        <v>644</v>
      </c>
      <c r="F11" s="297" t="s">
        <v>442</v>
      </c>
      <c r="G11" s="297" t="s">
        <v>339</v>
      </c>
      <c r="H11" s="297" t="s">
        <v>606</v>
      </c>
      <c r="I11" s="297" t="s">
        <v>263</v>
      </c>
      <c r="J11" s="297" t="s">
        <v>633</v>
      </c>
      <c r="K11" s="297" t="s">
        <v>609</v>
      </c>
      <c r="L11" s="297" t="s">
        <v>610</v>
      </c>
      <c r="M11" s="297" t="s">
        <v>433</v>
      </c>
      <c r="N11" s="297" t="s">
        <v>634</v>
      </c>
      <c r="O11" s="297" t="s">
        <v>627</v>
      </c>
      <c r="P11" s="297" t="s">
        <v>628</v>
      </c>
      <c r="Q11" s="297" t="s">
        <v>645</v>
      </c>
      <c r="R11">
        <v>3</v>
      </c>
      <c r="S11">
        <v>3</v>
      </c>
      <c r="T11">
        <v>13</v>
      </c>
      <c r="U11">
        <v>13</v>
      </c>
      <c r="V11" s="298">
        <v>4758</v>
      </c>
      <c r="W11" s="297" t="s">
        <v>616</v>
      </c>
      <c r="X11" s="299">
        <f t="shared" si="0"/>
        <v>130</v>
      </c>
    </row>
    <row r="12" spans="1:24">
      <c r="A12" s="297" t="s">
        <v>646</v>
      </c>
      <c r="B12" s="297" t="s">
        <v>647</v>
      </c>
      <c r="C12" s="297" t="s">
        <v>648</v>
      </c>
      <c r="D12" s="297" t="s">
        <v>620</v>
      </c>
      <c r="E12" s="297" t="s">
        <v>649</v>
      </c>
      <c r="F12" s="297" t="s">
        <v>442</v>
      </c>
      <c r="G12" s="297" t="s">
        <v>339</v>
      </c>
      <c r="H12" s="297" t="s">
        <v>606</v>
      </c>
      <c r="I12" s="297" t="s">
        <v>263</v>
      </c>
      <c r="J12" s="297" t="s">
        <v>633</v>
      </c>
      <c r="K12" s="297" t="s">
        <v>609</v>
      </c>
      <c r="L12" s="297" t="s">
        <v>610</v>
      </c>
      <c r="M12" s="297" t="s">
        <v>433</v>
      </c>
      <c r="N12" s="297" t="s">
        <v>634</v>
      </c>
      <c r="O12" s="297" t="s">
        <v>627</v>
      </c>
      <c r="P12" s="297" t="s">
        <v>628</v>
      </c>
      <c r="Q12" s="297" t="s">
        <v>645</v>
      </c>
      <c r="R12">
        <v>1</v>
      </c>
      <c r="S12">
        <v>1</v>
      </c>
      <c r="T12">
        <v>6</v>
      </c>
      <c r="U12">
        <v>6</v>
      </c>
      <c r="V12" s="298">
        <v>2196</v>
      </c>
      <c r="W12" s="297" t="s">
        <v>616</v>
      </c>
      <c r="X12" s="299">
        <f t="shared" si="0"/>
        <v>60</v>
      </c>
    </row>
    <row r="13" spans="1:24">
      <c r="A13" s="297" t="s">
        <v>601</v>
      </c>
      <c r="B13" s="297" t="s">
        <v>602</v>
      </c>
      <c r="C13" s="297" t="s">
        <v>603</v>
      </c>
      <c r="D13" s="297" t="s">
        <v>604</v>
      </c>
      <c r="E13" s="297" t="s">
        <v>605</v>
      </c>
      <c r="F13" s="297" t="s">
        <v>442</v>
      </c>
      <c r="G13" s="297" t="s">
        <v>339</v>
      </c>
      <c r="H13" s="297" t="s">
        <v>606</v>
      </c>
      <c r="I13" s="297" t="s">
        <v>263</v>
      </c>
      <c r="J13" s="297" t="s">
        <v>633</v>
      </c>
      <c r="K13" s="297" t="s">
        <v>609</v>
      </c>
      <c r="L13" s="297" t="s">
        <v>610</v>
      </c>
      <c r="M13" s="297" t="s">
        <v>433</v>
      </c>
      <c r="N13" s="297" t="s">
        <v>634</v>
      </c>
      <c r="O13" s="297" t="s">
        <v>627</v>
      </c>
      <c r="P13" s="297" t="s">
        <v>628</v>
      </c>
      <c r="Q13" s="297" t="s">
        <v>615</v>
      </c>
      <c r="R13">
        <v>1</v>
      </c>
      <c r="S13">
        <v>1</v>
      </c>
      <c r="T13">
        <v>2</v>
      </c>
      <c r="U13">
        <v>2</v>
      </c>
      <c r="V13" s="298">
        <v>628</v>
      </c>
      <c r="W13" s="297" t="s">
        <v>616</v>
      </c>
      <c r="X13" s="299">
        <f t="shared" si="0"/>
        <v>20</v>
      </c>
    </row>
    <row r="14" spans="1:24">
      <c r="A14" s="297" t="s">
        <v>650</v>
      </c>
      <c r="B14" s="297" t="s">
        <v>651</v>
      </c>
      <c r="C14" s="297" t="s">
        <v>652</v>
      </c>
      <c r="D14" s="297" t="s">
        <v>620</v>
      </c>
      <c r="E14" s="297" t="s">
        <v>653</v>
      </c>
      <c r="F14" s="297" t="s">
        <v>442</v>
      </c>
      <c r="G14" s="297" t="s">
        <v>339</v>
      </c>
      <c r="H14" s="297" t="s">
        <v>606</v>
      </c>
      <c r="I14" s="297" t="s">
        <v>263</v>
      </c>
      <c r="J14" s="297" t="s">
        <v>633</v>
      </c>
      <c r="K14" s="297" t="s">
        <v>609</v>
      </c>
      <c r="L14" s="297" t="s">
        <v>610</v>
      </c>
      <c r="M14" s="297" t="s">
        <v>433</v>
      </c>
      <c r="N14" s="297" t="s">
        <v>634</v>
      </c>
      <c r="O14" s="297" t="s">
        <v>627</v>
      </c>
      <c r="P14" s="297" t="s">
        <v>628</v>
      </c>
      <c r="Q14" s="297" t="s">
        <v>645</v>
      </c>
      <c r="R14">
        <v>1</v>
      </c>
      <c r="S14">
        <v>1</v>
      </c>
      <c r="T14">
        <v>3</v>
      </c>
      <c r="U14">
        <v>3</v>
      </c>
      <c r="V14" s="298">
        <v>1098</v>
      </c>
      <c r="W14" s="297" t="s">
        <v>616</v>
      </c>
      <c r="X14" s="299">
        <f t="shared" si="0"/>
        <v>30</v>
      </c>
    </row>
    <row r="15" spans="1:24">
      <c r="A15" s="297" t="s">
        <v>654</v>
      </c>
      <c r="B15" s="297" t="s">
        <v>655</v>
      </c>
      <c r="C15" s="297" t="s">
        <v>656</v>
      </c>
      <c r="D15" s="297" t="s">
        <v>657</v>
      </c>
      <c r="E15" s="297" t="s">
        <v>658</v>
      </c>
      <c r="F15" s="297" t="s">
        <v>442</v>
      </c>
      <c r="G15" s="297" t="s">
        <v>339</v>
      </c>
      <c r="H15" s="297" t="s">
        <v>606</v>
      </c>
      <c r="I15" s="297" t="s">
        <v>263</v>
      </c>
      <c r="J15" s="297" t="s">
        <v>633</v>
      </c>
      <c r="K15" s="297" t="s">
        <v>609</v>
      </c>
      <c r="L15" s="297" t="s">
        <v>610</v>
      </c>
      <c r="M15" s="297" t="s">
        <v>433</v>
      </c>
      <c r="N15" s="297" t="s">
        <v>634</v>
      </c>
      <c r="O15" s="297" t="s">
        <v>627</v>
      </c>
      <c r="P15" s="297" t="s">
        <v>628</v>
      </c>
      <c r="Q15" s="297" t="s">
        <v>645</v>
      </c>
      <c r="R15">
        <v>5</v>
      </c>
      <c r="S15">
        <v>5</v>
      </c>
      <c r="T15">
        <v>9</v>
      </c>
      <c r="U15">
        <v>9</v>
      </c>
      <c r="V15" s="298">
        <v>3294</v>
      </c>
      <c r="W15" s="297" t="s">
        <v>616</v>
      </c>
      <c r="X15" s="299">
        <f t="shared" si="0"/>
        <v>90</v>
      </c>
    </row>
    <row r="16" spans="1:24">
      <c r="A16" s="297" t="s">
        <v>654</v>
      </c>
      <c r="B16" s="297" t="s">
        <v>655</v>
      </c>
      <c r="C16" s="297" t="s">
        <v>656</v>
      </c>
      <c r="D16" s="297" t="s">
        <v>657</v>
      </c>
      <c r="E16" s="297" t="s">
        <v>658</v>
      </c>
      <c r="F16" s="297" t="s">
        <v>442</v>
      </c>
      <c r="G16" s="297" t="s">
        <v>339</v>
      </c>
      <c r="H16" s="297" t="s">
        <v>606</v>
      </c>
      <c r="I16" s="297" t="s">
        <v>263</v>
      </c>
      <c r="J16" s="297" t="s">
        <v>633</v>
      </c>
      <c r="K16" s="297" t="s">
        <v>609</v>
      </c>
      <c r="L16" s="297" t="s">
        <v>610</v>
      </c>
      <c r="M16" s="297" t="s">
        <v>433</v>
      </c>
      <c r="N16" s="297" t="s">
        <v>634</v>
      </c>
      <c r="O16" s="297" t="s">
        <v>627</v>
      </c>
      <c r="P16" s="297" t="s">
        <v>628</v>
      </c>
      <c r="Q16" s="297" t="s">
        <v>615</v>
      </c>
      <c r="R16">
        <v>2</v>
      </c>
      <c r="S16">
        <v>2</v>
      </c>
      <c r="T16">
        <v>7</v>
      </c>
      <c r="U16">
        <v>7</v>
      </c>
      <c r="V16" s="298">
        <v>2562</v>
      </c>
      <c r="W16" s="297" t="s">
        <v>616</v>
      </c>
      <c r="X16" s="299">
        <f t="shared" si="0"/>
        <v>70</v>
      </c>
    </row>
    <row r="17" spans="1:24">
      <c r="A17" s="297" t="s">
        <v>654</v>
      </c>
      <c r="B17" s="297" t="s">
        <v>655</v>
      </c>
      <c r="C17" s="297" t="s">
        <v>656</v>
      </c>
      <c r="D17" s="297" t="s">
        <v>657</v>
      </c>
      <c r="E17" s="297" t="s">
        <v>658</v>
      </c>
      <c r="F17" s="297" t="s">
        <v>442</v>
      </c>
      <c r="G17" s="297" t="s">
        <v>339</v>
      </c>
      <c r="H17" s="297" t="s">
        <v>606</v>
      </c>
      <c r="I17" s="297" t="s">
        <v>607</v>
      </c>
      <c r="J17" s="297" t="s">
        <v>633</v>
      </c>
      <c r="K17" s="297" t="s">
        <v>609</v>
      </c>
      <c r="L17" s="297" t="s">
        <v>610</v>
      </c>
      <c r="M17" s="297" t="s">
        <v>433</v>
      </c>
      <c r="N17" s="297" t="s">
        <v>634</v>
      </c>
      <c r="O17" s="297" t="s">
        <v>627</v>
      </c>
      <c r="P17" s="297" t="s">
        <v>628</v>
      </c>
      <c r="Q17" s="297" t="s">
        <v>645</v>
      </c>
      <c r="R17">
        <v>1</v>
      </c>
      <c r="S17">
        <v>1</v>
      </c>
      <c r="T17">
        <v>2</v>
      </c>
      <c r="U17">
        <v>2</v>
      </c>
      <c r="V17" s="298">
        <v>732</v>
      </c>
      <c r="W17" s="297" t="s">
        <v>616</v>
      </c>
      <c r="X17" s="299">
        <f t="shared" si="0"/>
        <v>20</v>
      </c>
    </row>
    <row r="18" spans="1:24">
      <c r="A18" s="297" t="s">
        <v>654</v>
      </c>
      <c r="B18" s="297" t="s">
        <v>655</v>
      </c>
      <c r="C18" s="297" t="s">
        <v>656</v>
      </c>
      <c r="D18" s="297" t="s">
        <v>657</v>
      </c>
      <c r="E18" s="297" t="s">
        <v>658</v>
      </c>
      <c r="F18" s="297" t="s">
        <v>442</v>
      </c>
      <c r="G18" s="297" t="s">
        <v>339</v>
      </c>
      <c r="H18" s="297" t="s">
        <v>606</v>
      </c>
      <c r="I18" s="297" t="s">
        <v>607</v>
      </c>
      <c r="J18" s="297" t="s">
        <v>633</v>
      </c>
      <c r="K18" s="297" t="s">
        <v>609</v>
      </c>
      <c r="L18" s="297" t="s">
        <v>610</v>
      </c>
      <c r="M18" s="297" t="s">
        <v>433</v>
      </c>
      <c r="N18" s="297" t="s">
        <v>634</v>
      </c>
      <c r="O18" s="297" t="s">
        <v>627</v>
      </c>
      <c r="P18" s="297" t="s">
        <v>628</v>
      </c>
      <c r="Q18" s="297" t="s">
        <v>615</v>
      </c>
      <c r="R18">
        <v>1</v>
      </c>
      <c r="S18">
        <v>1</v>
      </c>
      <c r="T18">
        <v>1</v>
      </c>
      <c r="U18">
        <v>1</v>
      </c>
      <c r="V18" s="298">
        <v>366</v>
      </c>
      <c r="W18" s="297" t="s">
        <v>616</v>
      </c>
      <c r="X18" s="299">
        <f t="shared" si="0"/>
        <v>10</v>
      </c>
    </row>
    <row r="19" spans="1:24">
      <c r="A19" s="297" t="s">
        <v>659</v>
      </c>
      <c r="B19" s="297" t="s">
        <v>660</v>
      </c>
      <c r="C19" s="297" t="s">
        <v>661</v>
      </c>
      <c r="D19" s="297" t="s">
        <v>662</v>
      </c>
      <c r="E19" s="297" t="s">
        <v>663</v>
      </c>
      <c r="F19" s="297" t="s">
        <v>442</v>
      </c>
      <c r="G19" s="297" t="s">
        <v>339</v>
      </c>
      <c r="H19" s="297" t="s">
        <v>606</v>
      </c>
      <c r="I19" s="297" t="s">
        <v>263</v>
      </c>
      <c r="J19" s="297" t="s">
        <v>633</v>
      </c>
      <c r="K19" s="297" t="s">
        <v>609</v>
      </c>
      <c r="L19" s="297" t="s">
        <v>610</v>
      </c>
      <c r="M19" s="297" t="s">
        <v>433</v>
      </c>
      <c r="N19" s="297" t="s">
        <v>634</v>
      </c>
      <c r="O19" s="297" t="s">
        <v>627</v>
      </c>
      <c r="P19" s="297" t="s">
        <v>628</v>
      </c>
      <c r="Q19" s="297" t="s">
        <v>645</v>
      </c>
      <c r="R19">
        <v>8</v>
      </c>
      <c r="S19">
        <v>8</v>
      </c>
      <c r="T19">
        <v>16</v>
      </c>
      <c r="U19">
        <v>16</v>
      </c>
      <c r="V19" s="298">
        <v>5856</v>
      </c>
      <c r="W19" s="297" t="s">
        <v>616</v>
      </c>
      <c r="X19" s="299">
        <f t="shared" si="0"/>
        <v>160</v>
      </c>
    </row>
    <row r="20" spans="1:24">
      <c r="A20" s="297" t="s">
        <v>659</v>
      </c>
      <c r="B20" s="297" t="s">
        <v>660</v>
      </c>
      <c r="C20" s="297" t="s">
        <v>661</v>
      </c>
      <c r="D20" s="297" t="s">
        <v>662</v>
      </c>
      <c r="E20" s="297" t="s">
        <v>663</v>
      </c>
      <c r="F20" s="297" t="s">
        <v>442</v>
      </c>
      <c r="G20" s="297" t="s">
        <v>339</v>
      </c>
      <c r="H20" s="297" t="s">
        <v>606</v>
      </c>
      <c r="I20" s="297" t="s">
        <v>263</v>
      </c>
      <c r="J20" s="297" t="s">
        <v>633</v>
      </c>
      <c r="K20" s="297" t="s">
        <v>609</v>
      </c>
      <c r="L20" s="297" t="s">
        <v>610</v>
      </c>
      <c r="M20" s="297" t="s">
        <v>433</v>
      </c>
      <c r="N20" s="297" t="s">
        <v>634</v>
      </c>
      <c r="O20" s="297" t="s">
        <v>627</v>
      </c>
      <c r="P20" s="297" t="s">
        <v>628</v>
      </c>
      <c r="Q20" s="297" t="s">
        <v>615</v>
      </c>
      <c r="R20">
        <v>2</v>
      </c>
      <c r="S20">
        <v>2</v>
      </c>
      <c r="T20">
        <v>6</v>
      </c>
      <c r="U20">
        <v>6</v>
      </c>
      <c r="V20" s="298">
        <v>2196</v>
      </c>
      <c r="W20" s="297" t="s">
        <v>616</v>
      </c>
      <c r="X20" s="299">
        <f t="shared" si="0"/>
        <v>60</v>
      </c>
    </row>
    <row r="21" spans="1:24">
      <c r="A21" s="297" t="s">
        <v>664</v>
      </c>
      <c r="B21" s="297" t="s">
        <v>665</v>
      </c>
      <c r="C21" s="297" t="s">
        <v>666</v>
      </c>
      <c r="D21" s="297" t="s">
        <v>667</v>
      </c>
      <c r="E21" s="297" t="s">
        <v>668</v>
      </c>
      <c r="F21" s="297" t="s">
        <v>442</v>
      </c>
      <c r="G21" s="297" t="s">
        <v>339</v>
      </c>
      <c r="H21" s="297" t="s">
        <v>606</v>
      </c>
      <c r="I21" s="297" t="s">
        <v>263</v>
      </c>
      <c r="J21" s="297" t="s">
        <v>633</v>
      </c>
      <c r="K21" s="297" t="s">
        <v>609</v>
      </c>
      <c r="L21" s="297" t="s">
        <v>610</v>
      </c>
      <c r="M21" s="297" t="s">
        <v>433</v>
      </c>
      <c r="N21" s="297" t="s">
        <v>634</v>
      </c>
      <c r="O21" s="297" t="s">
        <v>627</v>
      </c>
      <c r="P21" s="297" t="s">
        <v>628</v>
      </c>
      <c r="Q21" s="297" t="s">
        <v>645</v>
      </c>
      <c r="R21">
        <v>3</v>
      </c>
      <c r="S21">
        <v>3</v>
      </c>
      <c r="T21">
        <v>8</v>
      </c>
      <c r="U21">
        <v>8</v>
      </c>
      <c r="V21" s="298">
        <v>2624</v>
      </c>
      <c r="W21" s="297" t="s">
        <v>616</v>
      </c>
      <c r="X21" s="299">
        <f t="shared" si="0"/>
        <v>80</v>
      </c>
    </row>
    <row r="22" spans="1:24">
      <c r="A22" s="297" t="s">
        <v>664</v>
      </c>
      <c r="B22" s="297" t="s">
        <v>665</v>
      </c>
      <c r="C22" s="297" t="s">
        <v>666</v>
      </c>
      <c r="D22" s="297" t="s">
        <v>667</v>
      </c>
      <c r="E22" s="297" t="s">
        <v>668</v>
      </c>
      <c r="F22" s="297" t="s">
        <v>442</v>
      </c>
      <c r="G22" s="297" t="s">
        <v>339</v>
      </c>
      <c r="H22" s="297" t="s">
        <v>606</v>
      </c>
      <c r="I22" s="297" t="s">
        <v>263</v>
      </c>
      <c r="J22" s="297" t="s">
        <v>633</v>
      </c>
      <c r="K22" s="297" t="s">
        <v>609</v>
      </c>
      <c r="L22" s="297" t="s">
        <v>610</v>
      </c>
      <c r="M22" s="297" t="s">
        <v>433</v>
      </c>
      <c r="N22" s="297" t="s">
        <v>634</v>
      </c>
      <c r="O22" s="297" t="s">
        <v>627</v>
      </c>
      <c r="P22" s="297" t="s">
        <v>628</v>
      </c>
      <c r="Q22" s="297" t="s">
        <v>615</v>
      </c>
      <c r="R22">
        <v>1</v>
      </c>
      <c r="S22">
        <v>1</v>
      </c>
      <c r="T22">
        <v>3</v>
      </c>
      <c r="U22">
        <v>3</v>
      </c>
      <c r="V22" s="298">
        <v>984</v>
      </c>
      <c r="W22" s="297" t="s">
        <v>616</v>
      </c>
      <c r="X22" s="299">
        <f t="shared" si="0"/>
        <v>30</v>
      </c>
    </row>
    <row r="23" spans="1:24">
      <c r="A23" s="297" t="s">
        <v>664</v>
      </c>
      <c r="B23" s="297" t="s">
        <v>665</v>
      </c>
      <c r="C23" s="297" t="s">
        <v>666</v>
      </c>
      <c r="D23" s="297" t="s">
        <v>667</v>
      </c>
      <c r="E23" s="297" t="s">
        <v>668</v>
      </c>
      <c r="F23" s="297" t="s">
        <v>442</v>
      </c>
      <c r="G23" s="297" t="s">
        <v>339</v>
      </c>
      <c r="H23" s="297" t="s">
        <v>606</v>
      </c>
      <c r="I23" s="297" t="s">
        <v>607</v>
      </c>
      <c r="J23" s="297" t="s">
        <v>633</v>
      </c>
      <c r="K23" s="297" t="s">
        <v>609</v>
      </c>
      <c r="L23" s="297" t="s">
        <v>610</v>
      </c>
      <c r="M23" s="297" t="s">
        <v>433</v>
      </c>
      <c r="N23" s="297" t="s">
        <v>634</v>
      </c>
      <c r="O23" s="297" t="s">
        <v>627</v>
      </c>
      <c r="P23" s="297" t="s">
        <v>628</v>
      </c>
      <c r="Q23" s="297" t="s">
        <v>645</v>
      </c>
      <c r="R23">
        <v>1</v>
      </c>
      <c r="S23">
        <v>1</v>
      </c>
      <c r="T23">
        <v>2</v>
      </c>
      <c r="U23">
        <v>2</v>
      </c>
      <c r="V23" s="298">
        <v>656</v>
      </c>
      <c r="W23" s="297" t="s">
        <v>616</v>
      </c>
      <c r="X23" s="299">
        <f t="shared" si="0"/>
        <v>20</v>
      </c>
    </row>
    <row r="24" spans="1:24">
      <c r="A24" s="297" t="s">
        <v>669</v>
      </c>
      <c r="B24" s="297" t="s">
        <v>670</v>
      </c>
      <c r="C24" s="297" t="s">
        <v>671</v>
      </c>
      <c r="D24" s="297" t="s">
        <v>672</v>
      </c>
      <c r="E24" s="297" t="s">
        <v>673</v>
      </c>
      <c r="F24" s="297" t="s">
        <v>442</v>
      </c>
      <c r="G24" s="297" t="s">
        <v>339</v>
      </c>
      <c r="H24" s="297" t="s">
        <v>606</v>
      </c>
      <c r="I24" s="297" t="s">
        <v>263</v>
      </c>
      <c r="J24" s="297" t="s">
        <v>633</v>
      </c>
      <c r="K24" s="297" t="s">
        <v>609</v>
      </c>
      <c r="L24" s="297" t="s">
        <v>610</v>
      </c>
      <c r="M24" s="297" t="s">
        <v>433</v>
      </c>
      <c r="N24" s="297" t="s">
        <v>634</v>
      </c>
      <c r="O24" s="297" t="s">
        <v>627</v>
      </c>
      <c r="P24" s="297" t="s">
        <v>628</v>
      </c>
      <c r="Q24" s="297" t="s">
        <v>645</v>
      </c>
      <c r="R24">
        <v>2</v>
      </c>
      <c r="S24">
        <v>2</v>
      </c>
      <c r="T24">
        <v>10</v>
      </c>
      <c r="U24">
        <v>10</v>
      </c>
      <c r="V24" s="298">
        <v>3660</v>
      </c>
      <c r="W24" s="297" t="s">
        <v>616</v>
      </c>
      <c r="X24" s="299">
        <f t="shared" si="0"/>
        <v>100</v>
      </c>
    </row>
    <row r="25" spans="1:24">
      <c r="A25" s="297" t="s">
        <v>674</v>
      </c>
      <c r="B25" s="297" t="s">
        <v>675</v>
      </c>
      <c r="C25" s="297" t="s">
        <v>676</v>
      </c>
      <c r="D25" s="297" t="s">
        <v>620</v>
      </c>
      <c r="E25" s="297" t="s">
        <v>677</v>
      </c>
      <c r="F25" s="297" t="s">
        <v>442</v>
      </c>
      <c r="G25" s="297" t="s">
        <v>339</v>
      </c>
      <c r="H25" s="297" t="s">
        <v>606</v>
      </c>
      <c r="I25" s="297" t="s">
        <v>263</v>
      </c>
      <c r="J25" s="297" t="s">
        <v>633</v>
      </c>
      <c r="K25" s="297" t="s">
        <v>609</v>
      </c>
      <c r="L25" s="297" t="s">
        <v>610</v>
      </c>
      <c r="M25" s="297" t="s">
        <v>433</v>
      </c>
      <c r="N25" s="297" t="s">
        <v>634</v>
      </c>
      <c r="O25" s="297" t="s">
        <v>627</v>
      </c>
      <c r="P25" s="297" t="s">
        <v>628</v>
      </c>
      <c r="Q25" s="297" t="s">
        <v>645</v>
      </c>
      <c r="R25">
        <v>9</v>
      </c>
      <c r="S25">
        <v>9</v>
      </c>
      <c r="T25">
        <v>9</v>
      </c>
      <c r="U25">
        <v>9</v>
      </c>
      <c r="V25" s="298">
        <v>3294</v>
      </c>
      <c r="W25" s="297" t="s">
        <v>616</v>
      </c>
      <c r="X25" s="299">
        <f t="shared" si="0"/>
        <v>90</v>
      </c>
    </row>
    <row r="26" spans="1:24">
      <c r="A26" s="297" t="s">
        <v>674</v>
      </c>
      <c r="B26" s="297" t="s">
        <v>675</v>
      </c>
      <c r="C26" s="297" t="s">
        <v>676</v>
      </c>
      <c r="D26" s="297" t="s">
        <v>620</v>
      </c>
      <c r="E26" s="297" t="s">
        <v>677</v>
      </c>
      <c r="F26" s="297" t="s">
        <v>442</v>
      </c>
      <c r="G26" s="297" t="s">
        <v>339</v>
      </c>
      <c r="H26" s="297" t="s">
        <v>606</v>
      </c>
      <c r="I26" s="297" t="s">
        <v>607</v>
      </c>
      <c r="J26" s="297" t="s">
        <v>633</v>
      </c>
      <c r="K26" s="297" t="s">
        <v>609</v>
      </c>
      <c r="L26" s="297" t="s">
        <v>610</v>
      </c>
      <c r="M26" s="297" t="s">
        <v>433</v>
      </c>
      <c r="N26" s="297" t="s">
        <v>634</v>
      </c>
      <c r="O26" s="297" t="s">
        <v>627</v>
      </c>
      <c r="P26" s="297" t="s">
        <v>628</v>
      </c>
      <c r="Q26" s="297" t="s">
        <v>645</v>
      </c>
      <c r="R26">
        <v>3</v>
      </c>
      <c r="S26">
        <v>3</v>
      </c>
      <c r="T26">
        <v>4</v>
      </c>
      <c r="U26">
        <v>4</v>
      </c>
      <c r="V26" s="298">
        <v>2196</v>
      </c>
      <c r="W26" s="297" t="s">
        <v>616</v>
      </c>
      <c r="X26" s="299">
        <f t="shared" si="0"/>
        <v>40</v>
      </c>
    </row>
    <row r="27" spans="1:24">
      <c r="A27" s="297" t="s">
        <v>678</v>
      </c>
      <c r="B27" s="297" t="s">
        <v>679</v>
      </c>
      <c r="C27" s="297" t="s">
        <v>680</v>
      </c>
      <c r="D27" s="297" t="s">
        <v>620</v>
      </c>
      <c r="E27" s="297" t="s">
        <v>681</v>
      </c>
      <c r="F27" s="297" t="s">
        <v>442</v>
      </c>
      <c r="G27" s="297" t="s">
        <v>339</v>
      </c>
      <c r="H27" s="297" t="s">
        <v>606</v>
      </c>
      <c r="I27" s="297" t="s">
        <v>263</v>
      </c>
      <c r="J27" s="297" t="s">
        <v>633</v>
      </c>
      <c r="K27" s="297" t="s">
        <v>609</v>
      </c>
      <c r="L27" s="297" t="s">
        <v>610</v>
      </c>
      <c r="M27" s="297" t="s">
        <v>433</v>
      </c>
      <c r="N27" s="297" t="s">
        <v>634</v>
      </c>
      <c r="O27" s="297" t="s">
        <v>627</v>
      </c>
      <c r="P27" s="297" t="s">
        <v>628</v>
      </c>
      <c r="Q27" s="297" t="s">
        <v>645</v>
      </c>
      <c r="R27">
        <v>6</v>
      </c>
      <c r="S27">
        <v>6</v>
      </c>
      <c r="T27">
        <v>22</v>
      </c>
      <c r="U27">
        <v>22</v>
      </c>
      <c r="V27" s="298">
        <v>8052</v>
      </c>
      <c r="W27" s="297" t="s">
        <v>616</v>
      </c>
      <c r="X27" s="299">
        <f t="shared" si="0"/>
        <v>220</v>
      </c>
    </row>
    <row r="28" spans="1:24">
      <c r="A28" s="297" t="s">
        <v>678</v>
      </c>
      <c r="B28" s="297" t="s">
        <v>679</v>
      </c>
      <c r="C28" s="297" t="s">
        <v>680</v>
      </c>
      <c r="D28" s="297" t="s">
        <v>620</v>
      </c>
      <c r="E28" s="297" t="s">
        <v>681</v>
      </c>
      <c r="F28" s="297" t="s">
        <v>442</v>
      </c>
      <c r="G28" s="297" t="s">
        <v>339</v>
      </c>
      <c r="H28" s="297" t="s">
        <v>606</v>
      </c>
      <c r="I28" s="297" t="s">
        <v>263</v>
      </c>
      <c r="J28" s="297" t="s">
        <v>633</v>
      </c>
      <c r="K28" s="297" t="s">
        <v>609</v>
      </c>
      <c r="L28" s="297" t="s">
        <v>610</v>
      </c>
      <c r="M28" s="297" t="s">
        <v>433</v>
      </c>
      <c r="N28" s="297" t="s">
        <v>634</v>
      </c>
      <c r="O28" s="297" t="s">
        <v>627</v>
      </c>
      <c r="P28" s="297" t="s">
        <v>628</v>
      </c>
      <c r="Q28" s="297" t="s">
        <v>615</v>
      </c>
      <c r="R28">
        <v>1</v>
      </c>
      <c r="S28">
        <v>1</v>
      </c>
      <c r="T28">
        <v>4</v>
      </c>
      <c r="U28">
        <v>4</v>
      </c>
      <c r="V28" s="298">
        <v>1464</v>
      </c>
      <c r="W28" s="297" t="s">
        <v>616</v>
      </c>
      <c r="X28" s="299">
        <f t="shared" si="0"/>
        <v>40</v>
      </c>
    </row>
    <row r="29" spans="1:24">
      <c r="A29" s="297" t="s">
        <v>678</v>
      </c>
      <c r="B29" s="297" t="s">
        <v>679</v>
      </c>
      <c r="C29" s="297" t="s">
        <v>680</v>
      </c>
      <c r="D29" s="297" t="s">
        <v>620</v>
      </c>
      <c r="E29" s="297" t="s">
        <v>681</v>
      </c>
      <c r="F29" s="297" t="s">
        <v>442</v>
      </c>
      <c r="G29" s="297" t="s">
        <v>339</v>
      </c>
      <c r="H29" s="297" t="s">
        <v>606</v>
      </c>
      <c r="I29" s="297" t="s">
        <v>607</v>
      </c>
      <c r="J29" s="297" t="s">
        <v>633</v>
      </c>
      <c r="K29" s="297" t="s">
        <v>609</v>
      </c>
      <c r="L29" s="297" t="s">
        <v>610</v>
      </c>
      <c r="M29" s="297" t="s">
        <v>433</v>
      </c>
      <c r="N29" s="297" t="s">
        <v>634</v>
      </c>
      <c r="O29" s="297" t="s">
        <v>627</v>
      </c>
      <c r="P29" s="297" t="s">
        <v>628</v>
      </c>
      <c r="Q29" s="297" t="s">
        <v>615</v>
      </c>
      <c r="R29">
        <v>1</v>
      </c>
      <c r="S29">
        <v>1</v>
      </c>
      <c r="T29">
        <v>4</v>
      </c>
      <c r="U29">
        <v>4</v>
      </c>
      <c r="V29" s="298">
        <v>2440</v>
      </c>
      <c r="W29" s="297" t="s">
        <v>616</v>
      </c>
      <c r="X29" s="299">
        <f t="shared" si="0"/>
        <v>40</v>
      </c>
    </row>
    <row r="30" spans="1:24">
      <c r="A30" s="297" t="s">
        <v>678</v>
      </c>
      <c r="B30" s="297" t="s">
        <v>679</v>
      </c>
      <c r="C30" s="297" t="s">
        <v>682</v>
      </c>
      <c r="D30" s="297" t="s">
        <v>620</v>
      </c>
      <c r="E30" s="297" t="s">
        <v>683</v>
      </c>
      <c r="F30" s="297" t="s">
        <v>442</v>
      </c>
      <c r="G30" s="297" t="s">
        <v>339</v>
      </c>
      <c r="H30" s="297" t="s">
        <v>606</v>
      </c>
      <c r="I30" s="297" t="s">
        <v>263</v>
      </c>
      <c r="J30" s="297" t="s">
        <v>633</v>
      </c>
      <c r="K30" s="297" t="s">
        <v>609</v>
      </c>
      <c r="L30" s="297" t="s">
        <v>610</v>
      </c>
      <c r="M30" s="297" t="s">
        <v>433</v>
      </c>
      <c r="N30" s="297" t="s">
        <v>634</v>
      </c>
      <c r="O30" s="297" t="s">
        <v>627</v>
      </c>
      <c r="P30" s="297" t="s">
        <v>628</v>
      </c>
      <c r="Q30" s="297" t="s">
        <v>645</v>
      </c>
      <c r="R30">
        <v>1</v>
      </c>
      <c r="S30">
        <v>1</v>
      </c>
      <c r="T30">
        <v>4</v>
      </c>
      <c r="U30">
        <v>4</v>
      </c>
      <c r="V30" s="298">
        <v>1464</v>
      </c>
      <c r="W30" s="297" t="s">
        <v>616</v>
      </c>
      <c r="X30" s="299">
        <f t="shared" si="0"/>
        <v>40</v>
      </c>
    </row>
    <row r="31" spans="1:24">
      <c r="A31" s="297" t="s">
        <v>678</v>
      </c>
      <c r="B31" s="297" t="s">
        <v>679</v>
      </c>
      <c r="C31" s="297" t="s">
        <v>682</v>
      </c>
      <c r="D31" s="297" t="s">
        <v>620</v>
      </c>
      <c r="E31" s="297" t="s">
        <v>683</v>
      </c>
      <c r="F31" s="297" t="s">
        <v>442</v>
      </c>
      <c r="G31" s="297" t="s">
        <v>339</v>
      </c>
      <c r="H31" s="297" t="s">
        <v>606</v>
      </c>
      <c r="I31" s="297" t="s">
        <v>607</v>
      </c>
      <c r="J31" s="297" t="s">
        <v>633</v>
      </c>
      <c r="K31" s="297" t="s">
        <v>609</v>
      </c>
      <c r="L31" s="297" t="s">
        <v>610</v>
      </c>
      <c r="M31" s="297" t="s">
        <v>433</v>
      </c>
      <c r="N31" s="297" t="s">
        <v>634</v>
      </c>
      <c r="O31" s="297" t="s">
        <v>627</v>
      </c>
      <c r="P31" s="297" t="s">
        <v>628</v>
      </c>
      <c r="Q31" s="297" t="s">
        <v>615</v>
      </c>
      <c r="R31">
        <v>1</v>
      </c>
      <c r="S31">
        <v>1</v>
      </c>
      <c r="T31">
        <v>3</v>
      </c>
      <c r="U31">
        <v>3</v>
      </c>
      <c r="V31" s="298">
        <v>1098</v>
      </c>
      <c r="W31" s="297" t="s">
        <v>616</v>
      </c>
      <c r="X31" s="299">
        <f t="shared" si="0"/>
        <v>30</v>
      </c>
    </row>
    <row r="32" spans="1:24">
      <c r="A32" s="297" t="s">
        <v>678</v>
      </c>
      <c r="B32" s="297" t="s">
        <v>679</v>
      </c>
      <c r="C32" s="297" t="s">
        <v>684</v>
      </c>
      <c r="D32" s="297" t="s">
        <v>620</v>
      </c>
      <c r="E32" s="297" t="s">
        <v>685</v>
      </c>
      <c r="F32" s="297" t="s">
        <v>442</v>
      </c>
      <c r="G32" s="297" t="s">
        <v>339</v>
      </c>
      <c r="H32" s="297" t="s">
        <v>606</v>
      </c>
      <c r="I32" s="297" t="s">
        <v>263</v>
      </c>
      <c r="J32" s="297" t="s">
        <v>633</v>
      </c>
      <c r="K32" s="297" t="s">
        <v>609</v>
      </c>
      <c r="L32" s="297" t="s">
        <v>610</v>
      </c>
      <c r="M32" s="297" t="s">
        <v>433</v>
      </c>
      <c r="N32" s="297" t="s">
        <v>634</v>
      </c>
      <c r="O32" s="297" t="s">
        <v>627</v>
      </c>
      <c r="P32" s="297" t="s">
        <v>628</v>
      </c>
      <c r="Q32" s="297" t="s">
        <v>645</v>
      </c>
      <c r="R32">
        <v>16</v>
      </c>
      <c r="S32">
        <v>16</v>
      </c>
      <c r="T32">
        <v>25</v>
      </c>
      <c r="U32">
        <v>25</v>
      </c>
      <c r="V32" s="298">
        <v>9150</v>
      </c>
      <c r="W32" s="297" t="s">
        <v>616</v>
      </c>
      <c r="X32" s="299">
        <f t="shared" si="0"/>
        <v>250</v>
      </c>
    </row>
    <row r="33" spans="1:24">
      <c r="A33" s="297" t="s">
        <v>678</v>
      </c>
      <c r="B33" s="297" t="s">
        <v>679</v>
      </c>
      <c r="C33" s="297" t="s">
        <v>684</v>
      </c>
      <c r="D33" s="297" t="s">
        <v>620</v>
      </c>
      <c r="E33" s="297" t="s">
        <v>685</v>
      </c>
      <c r="F33" s="297" t="s">
        <v>442</v>
      </c>
      <c r="G33" s="297" t="s">
        <v>339</v>
      </c>
      <c r="H33" s="297" t="s">
        <v>606</v>
      </c>
      <c r="I33" s="297" t="s">
        <v>263</v>
      </c>
      <c r="J33" s="297" t="s">
        <v>633</v>
      </c>
      <c r="K33" s="297" t="s">
        <v>609</v>
      </c>
      <c r="L33" s="297" t="s">
        <v>610</v>
      </c>
      <c r="M33" s="297" t="s">
        <v>433</v>
      </c>
      <c r="N33" s="297" t="s">
        <v>634</v>
      </c>
      <c r="O33" s="297" t="s">
        <v>627</v>
      </c>
      <c r="P33" s="297" t="s">
        <v>628</v>
      </c>
      <c r="Q33" s="297" t="s">
        <v>615</v>
      </c>
      <c r="R33">
        <v>2</v>
      </c>
      <c r="S33">
        <v>2</v>
      </c>
      <c r="T33">
        <v>3</v>
      </c>
      <c r="U33">
        <v>3</v>
      </c>
      <c r="V33" s="298">
        <v>1098</v>
      </c>
      <c r="W33" s="297" t="s">
        <v>616</v>
      </c>
      <c r="X33" s="299">
        <f t="shared" si="0"/>
        <v>30</v>
      </c>
    </row>
    <row r="34" spans="1:24">
      <c r="A34" s="297" t="s">
        <v>678</v>
      </c>
      <c r="B34" s="297" t="s">
        <v>679</v>
      </c>
      <c r="C34" s="297" t="s">
        <v>684</v>
      </c>
      <c r="D34" s="297" t="s">
        <v>620</v>
      </c>
      <c r="E34" s="297" t="s">
        <v>685</v>
      </c>
      <c r="F34" s="297" t="s">
        <v>442</v>
      </c>
      <c r="G34" s="297" t="s">
        <v>339</v>
      </c>
      <c r="H34" s="297" t="s">
        <v>606</v>
      </c>
      <c r="I34" s="297" t="s">
        <v>607</v>
      </c>
      <c r="J34" s="297" t="s">
        <v>633</v>
      </c>
      <c r="K34" s="297" t="s">
        <v>609</v>
      </c>
      <c r="L34" s="297" t="s">
        <v>610</v>
      </c>
      <c r="M34" s="297" t="s">
        <v>433</v>
      </c>
      <c r="N34" s="297" t="s">
        <v>634</v>
      </c>
      <c r="O34" s="297" t="s">
        <v>627</v>
      </c>
      <c r="P34" s="297" t="s">
        <v>628</v>
      </c>
      <c r="Q34" s="297" t="s">
        <v>645</v>
      </c>
      <c r="R34">
        <v>2</v>
      </c>
      <c r="S34">
        <v>2</v>
      </c>
      <c r="T34">
        <v>3</v>
      </c>
      <c r="U34">
        <v>3</v>
      </c>
      <c r="V34" s="298">
        <v>1342</v>
      </c>
      <c r="W34" s="297" t="s">
        <v>616</v>
      </c>
      <c r="X34" s="299">
        <f t="shared" si="0"/>
        <v>30</v>
      </c>
    </row>
    <row r="35" spans="1:24">
      <c r="A35" s="297" t="s">
        <v>678</v>
      </c>
      <c r="B35" s="297" t="s">
        <v>679</v>
      </c>
      <c r="C35" s="297" t="s">
        <v>684</v>
      </c>
      <c r="D35" s="297" t="s">
        <v>620</v>
      </c>
      <c r="E35" s="297" t="s">
        <v>685</v>
      </c>
      <c r="F35" s="297" t="s">
        <v>442</v>
      </c>
      <c r="G35" s="297" t="s">
        <v>339</v>
      </c>
      <c r="H35" s="297" t="s">
        <v>606</v>
      </c>
      <c r="I35" s="297" t="s">
        <v>607</v>
      </c>
      <c r="J35" s="297" t="s">
        <v>633</v>
      </c>
      <c r="K35" s="297" t="s">
        <v>609</v>
      </c>
      <c r="L35" s="297" t="s">
        <v>610</v>
      </c>
      <c r="M35" s="297" t="s">
        <v>433</v>
      </c>
      <c r="N35" s="297" t="s">
        <v>634</v>
      </c>
      <c r="O35" s="297" t="s">
        <v>627</v>
      </c>
      <c r="P35" s="297" t="s">
        <v>628</v>
      </c>
      <c r="Q35" s="297" t="s">
        <v>615</v>
      </c>
      <c r="R35">
        <v>1</v>
      </c>
      <c r="S35">
        <v>1</v>
      </c>
      <c r="T35">
        <v>1</v>
      </c>
      <c r="U35">
        <v>1</v>
      </c>
      <c r="V35" s="298">
        <v>366</v>
      </c>
      <c r="W35" s="297" t="s">
        <v>616</v>
      </c>
      <c r="X35" s="299">
        <f t="shared" si="0"/>
        <v>10</v>
      </c>
    </row>
    <row r="36" spans="1:24">
      <c r="A36" s="297" t="s">
        <v>686</v>
      </c>
      <c r="B36" s="297" t="s">
        <v>687</v>
      </c>
      <c r="C36" s="297" t="s">
        <v>688</v>
      </c>
      <c r="D36" s="297" t="s">
        <v>620</v>
      </c>
      <c r="E36" s="297" t="s">
        <v>689</v>
      </c>
      <c r="F36" s="297" t="s">
        <v>442</v>
      </c>
      <c r="G36" s="297" t="s">
        <v>339</v>
      </c>
      <c r="H36" s="297" t="s">
        <v>606</v>
      </c>
      <c r="I36" s="297" t="s">
        <v>607</v>
      </c>
      <c r="J36" s="297" t="s">
        <v>633</v>
      </c>
      <c r="K36" s="297" t="s">
        <v>609</v>
      </c>
      <c r="L36" s="297" t="s">
        <v>610</v>
      </c>
      <c r="M36" s="297" t="s">
        <v>433</v>
      </c>
      <c r="N36" s="297" t="s">
        <v>634</v>
      </c>
      <c r="O36" s="297" t="s">
        <v>627</v>
      </c>
      <c r="P36" s="297" t="s">
        <v>628</v>
      </c>
      <c r="Q36" s="297" t="s">
        <v>690</v>
      </c>
      <c r="R36">
        <v>0</v>
      </c>
      <c r="S36">
        <v>0</v>
      </c>
      <c r="T36">
        <v>-10</v>
      </c>
      <c r="U36">
        <v>-10</v>
      </c>
      <c r="V36" s="298">
        <v>-3660</v>
      </c>
      <c r="W36" s="297" t="s">
        <v>616</v>
      </c>
      <c r="X36" s="299">
        <f t="shared" si="0"/>
        <v>-100</v>
      </c>
    </row>
    <row r="37" spans="1:24">
      <c r="A37" s="297" t="s">
        <v>691</v>
      </c>
      <c r="B37" s="297" t="s">
        <v>692</v>
      </c>
      <c r="C37" s="297" t="s">
        <v>693</v>
      </c>
      <c r="D37" s="297" t="s">
        <v>694</v>
      </c>
      <c r="E37" s="297" t="s">
        <v>695</v>
      </c>
      <c r="F37" s="297" t="s">
        <v>442</v>
      </c>
      <c r="G37" s="297" t="s">
        <v>339</v>
      </c>
      <c r="H37" s="297" t="s">
        <v>606</v>
      </c>
      <c r="I37" s="297" t="s">
        <v>263</v>
      </c>
      <c r="J37" s="297" t="s">
        <v>633</v>
      </c>
      <c r="K37" s="297" t="s">
        <v>609</v>
      </c>
      <c r="L37" s="297" t="s">
        <v>610</v>
      </c>
      <c r="M37" s="297" t="s">
        <v>433</v>
      </c>
      <c r="N37" s="297" t="s">
        <v>634</v>
      </c>
      <c r="O37" s="297" t="s">
        <v>627</v>
      </c>
      <c r="P37" s="297" t="s">
        <v>628</v>
      </c>
      <c r="Q37" s="297" t="s">
        <v>645</v>
      </c>
      <c r="R37">
        <v>2</v>
      </c>
      <c r="S37">
        <v>2</v>
      </c>
      <c r="T37">
        <v>3</v>
      </c>
      <c r="U37">
        <v>3</v>
      </c>
      <c r="V37" s="298">
        <v>1098</v>
      </c>
      <c r="W37" s="297" t="s">
        <v>616</v>
      </c>
      <c r="X37" s="299">
        <f t="shared" si="0"/>
        <v>30</v>
      </c>
    </row>
    <row r="38" spans="1:24">
      <c r="A38" s="297" t="s">
        <v>691</v>
      </c>
      <c r="B38" s="297" t="s">
        <v>692</v>
      </c>
      <c r="C38" s="297" t="s">
        <v>693</v>
      </c>
      <c r="D38" s="297" t="s">
        <v>694</v>
      </c>
      <c r="E38" s="297" t="s">
        <v>695</v>
      </c>
      <c r="F38" s="297" t="s">
        <v>442</v>
      </c>
      <c r="G38" s="297" t="s">
        <v>339</v>
      </c>
      <c r="H38" s="297" t="s">
        <v>606</v>
      </c>
      <c r="I38" s="297" t="s">
        <v>607</v>
      </c>
      <c r="J38" s="297" t="s">
        <v>633</v>
      </c>
      <c r="K38" s="297" t="s">
        <v>609</v>
      </c>
      <c r="L38" s="297" t="s">
        <v>610</v>
      </c>
      <c r="M38" s="297" t="s">
        <v>433</v>
      </c>
      <c r="N38" s="297" t="s">
        <v>634</v>
      </c>
      <c r="O38" s="297" t="s">
        <v>627</v>
      </c>
      <c r="P38" s="297" t="s">
        <v>628</v>
      </c>
      <c r="Q38" s="297" t="s">
        <v>645</v>
      </c>
      <c r="R38">
        <v>1</v>
      </c>
      <c r="S38">
        <v>1</v>
      </c>
      <c r="T38">
        <v>2</v>
      </c>
      <c r="U38">
        <v>2</v>
      </c>
      <c r="V38" s="298">
        <v>1220</v>
      </c>
      <c r="W38" s="297" t="s">
        <v>616</v>
      </c>
      <c r="X38" s="299">
        <f t="shared" si="0"/>
        <v>20</v>
      </c>
    </row>
    <row r="39" spans="1:24">
      <c r="A39" s="297" t="s">
        <v>691</v>
      </c>
      <c r="B39" s="297" t="s">
        <v>692</v>
      </c>
      <c r="C39" s="297" t="s">
        <v>693</v>
      </c>
      <c r="D39" s="297" t="s">
        <v>694</v>
      </c>
      <c r="E39" s="297" t="s">
        <v>695</v>
      </c>
      <c r="F39" s="297" t="s">
        <v>442</v>
      </c>
      <c r="G39" s="297" t="s">
        <v>339</v>
      </c>
      <c r="H39" s="297" t="s">
        <v>606</v>
      </c>
      <c r="I39" s="297" t="s">
        <v>607</v>
      </c>
      <c r="J39" s="297" t="s">
        <v>633</v>
      </c>
      <c r="K39" s="297" t="s">
        <v>609</v>
      </c>
      <c r="L39" s="297" t="s">
        <v>610</v>
      </c>
      <c r="M39" s="297" t="s">
        <v>433</v>
      </c>
      <c r="N39" s="297" t="s">
        <v>634</v>
      </c>
      <c r="O39" s="297" t="s">
        <v>627</v>
      </c>
      <c r="P39" s="297" t="s">
        <v>628</v>
      </c>
      <c r="Q39" s="297" t="s">
        <v>615</v>
      </c>
      <c r="R39">
        <v>1</v>
      </c>
      <c r="S39">
        <v>1</v>
      </c>
      <c r="T39">
        <v>4</v>
      </c>
      <c r="U39">
        <v>4</v>
      </c>
      <c r="V39" s="298">
        <v>2440</v>
      </c>
      <c r="W39" s="297" t="s">
        <v>616</v>
      </c>
      <c r="X39" s="299">
        <f t="shared" si="0"/>
        <v>40</v>
      </c>
    </row>
    <row r="40" spans="1:24">
      <c r="A40" s="297" t="s">
        <v>696</v>
      </c>
      <c r="B40" s="297" t="s">
        <v>697</v>
      </c>
      <c r="C40" s="297" t="s">
        <v>698</v>
      </c>
      <c r="D40" s="297" t="s">
        <v>620</v>
      </c>
      <c r="E40" s="297" t="s">
        <v>699</v>
      </c>
      <c r="F40" s="297" t="s">
        <v>442</v>
      </c>
      <c r="G40" s="297" t="s">
        <v>339</v>
      </c>
      <c r="H40" s="297" t="s">
        <v>606</v>
      </c>
      <c r="I40" s="297" t="s">
        <v>263</v>
      </c>
      <c r="J40" s="297" t="s">
        <v>633</v>
      </c>
      <c r="K40" s="297" t="s">
        <v>609</v>
      </c>
      <c r="L40" s="297" t="s">
        <v>610</v>
      </c>
      <c r="M40" s="297" t="s">
        <v>433</v>
      </c>
      <c r="N40" s="297" t="s">
        <v>634</v>
      </c>
      <c r="O40" s="297" t="s">
        <v>627</v>
      </c>
      <c r="P40" s="297" t="s">
        <v>628</v>
      </c>
      <c r="Q40" s="297" t="s">
        <v>615</v>
      </c>
      <c r="R40">
        <v>1</v>
      </c>
      <c r="S40">
        <v>1</v>
      </c>
      <c r="T40">
        <v>3</v>
      </c>
      <c r="U40">
        <v>3</v>
      </c>
      <c r="V40" s="298">
        <v>1098</v>
      </c>
      <c r="W40" s="297" t="s">
        <v>616</v>
      </c>
      <c r="X40" s="299">
        <f t="shared" si="0"/>
        <v>30</v>
      </c>
    </row>
    <row r="41" spans="1:24">
      <c r="A41" s="297" t="s">
        <v>700</v>
      </c>
      <c r="B41" s="297" t="s">
        <v>701</v>
      </c>
      <c r="C41" s="297" t="s">
        <v>702</v>
      </c>
      <c r="D41" s="297" t="s">
        <v>620</v>
      </c>
      <c r="E41" s="297" t="s">
        <v>703</v>
      </c>
      <c r="F41" s="297" t="s">
        <v>442</v>
      </c>
      <c r="G41" s="297" t="s">
        <v>339</v>
      </c>
      <c r="H41" s="297" t="s">
        <v>606</v>
      </c>
      <c r="I41" s="297" t="s">
        <v>263</v>
      </c>
      <c r="J41" s="297" t="s">
        <v>633</v>
      </c>
      <c r="K41" s="297" t="s">
        <v>609</v>
      </c>
      <c r="L41" s="297" t="s">
        <v>610</v>
      </c>
      <c r="M41" s="297" t="s">
        <v>433</v>
      </c>
      <c r="N41" s="297" t="s">
        <v>634</v>
      </c>
      <c r="O41" s="297" t="s">
        <v>627</v>
      </c>
      <c r="P41" s="297" t="s">
        <v>628</v>
      </c>
      <c r="Q41" s="297" t="s">
        <v>645</v>
      </c>
      <c r="R41">
        <v>3</v>
      </c>
      <c r="S41">
        <v>3</v>
      </c>
      <c r="T41">
        <v>6</v>
      </c>
      <c r="U41">
        <v>6</v>
      </c>
      <c r="V41" s="298">
        <v>2196</v>
      </c>
      <c r="W41" s="297" t="s">
        <v>616</v>
      </c>
      <c r="X41" s="299">
        <f t="shared" si="0"/>
        <v>60</v>
      </c>
    </row>
    <row r="42" spans="1:24">
      <c r="A42" s="297" t="s">
        <v>700</v>
      </c>
      <c r="B42" s="297" t="s">
        <v>701</v>
      </c>
      <c r="C42" s="297" t="s">
        <v>702</v>
      </c>
      <c r="D42" s="297" t="s">
        <v>620</v>
      </c>
      <c r="E42" s="297" t="s">
        <v>703</v>
      </c>
      <c r="F42" s="297" t="s">
        <v>442</v>
      </c>
      <c r="G42" s="297" t="s">
        <v>339</v>
      </c>
      <c r="H42" s="297" t="s">
        <v>606</v>
      </c>
      <c r="I42" s="297" t="s">
        <v>263</v>
      </c>
      <c r="J42" s="297" t="s">
        <v>633</v>
      </c>
      <c r="K42" s="297" t="s">
        <v>609</v>
      </c>
      <c r="L42" s="297" t="s">
        <v>610</v>
      </c>
      <c r="M42" s="297" t="s">
        <v>433</v>
      </c>
      <c r="N42" s="297" t="s">
        <v>634</v>
      </c>
      <c r="O42" s="297" t="s">
        <v>627</v>
      </c>
      <c r="P42" s="297" t="s">
        <v>628</v>
      </c>
      <c r="Q42" s="297" t="s">
        <v>615</v>
      </c>
      <c r="R42">
        <v>2</v>
      </c>
      <c r="S42">
        <v>2</v>
      </c>
      <c r="T42">
        <v>4</v>
      </c>
      <c r="U42">
        <v>4</v>
      </c>
      <c r="V42" s="298">
        <v>1464</v>
      </c>
      <c r="W42" s="297" t="s">
        <v>616</v>
      </c>
      <c r="X42" s="299">
        <f t="shared" si="0"/>
        <v>40</v>
      </c>
    </row>
    <row r="43" spans="1:24">
      <c r="A43" s="297" t="s">
        <v>640</v>
      </c>
      <c r="B43" s="297" t="s">
        <v>641</v>
      </c>
      <c r="C43" s="297" t="s">
        <v>642</v>
      </c>
      <c r="D43" s="297" t="s">
        <v>643</v>
      </c>
      <c r="E43" s="297" t="s">
        <v>644</v>
      </c>
      <c r="F43" s="297" t="s">
        <v>442</v>
      </c>
      <c r="G43" s="297" t="s">
        <v>339</v>
      </c>
      <c r="H43" s="297" t="s">
        <v>606</v>
      </c>
      <c r="I43" s="297" t="s">
        <v>263</v>
      </c>
      <c r="J43" s="297" t="s">
        <v>633</v>
      </c>
      <c r="K43" s="297" t="s">
        <v>609</v>
      </c>
      <c r="L43" s="297" t="s">
        <v>610</v>
      </c>
      <c r="M43" s="297" t="s">
        <v>433</v>
      </c>
      <c r="N43" s="297" t="s">
        <v>634</v>
      </c>
      <c r="O43" s="297" t="s">
        <v>627</v>
      </c>
      <c r="P43" s="297" t="s">
        <v>628</v>
      </c>
      <c r="Q43" s="297" t="s">
        <v>645</v>
      </c>
      <c r="R43">
        <v>1</v>
      </c>
      <c r="S43">
        <v>1</v>
      </c>
      <c r="T43">
        <v>6</v>
      </c>
      <c r="U43">
        <v>6</v>
      </c>
      <c r="V43" s="298">
        <v>2196</v>
      </c>
      <c r="W43" s="297" t="s">
        <v>616</v>
      </c>
      <c r="X43" s="299">
        <f t="shared" si="0"/>
        <v>60</v>
      </c>
    </row>
    <row r="44" spans="1:24">
      <c r="A44" s="297" t="s">
        <v>640</v>
      </c>
      <c r="B44" s="297" t="s">
        <v>641</v>
      </c>
      <c r="C44" s="297" t="s">
        <v>642</v>
      </c>
      <c r="D44" s="297" t="s">
        <v>643</v>
      </c>
      <c r="E44" s="297" t="s">
        <v>644</v>
      </c>
      <c r="F44" s="297" t="s">
        <v>442</v>
      </c>
      <c r="G44" s="297" t="s">
        <v>339</v>
      </c>
      <c r="H44" s="297" t="s">
        <v>606</v>
      </c>
      <c r="I44" s="297" t="s">
        <v>607</v>
      </c>
      <c r="J44" s="297" t="s">
        <v>633</v>
      </c>
      <c r="K44" s="297" t="s">
        <v>609</v>
      </c>
      <c r="L44" s="297" t="s">
        <v>610</v>
      </c>
      <c r="M44" s="297" t="s">
        <v>433</v>
      </c>
      <c r="N44" s="297" t="s">
        <v>634</v>
      </c>
      <c r="O44" s="297" t="s">
        <v>627</v>
      </c>
      <c r="P44" s="297" t="s">
        <v>628</v>
      </c>
      <c r="Q44" s="297" t="s">
        <v>645</v>
      </c>
      <c r="R44">
        <v>6</v>
      </c>
      <c r="S44">
        <v>6</v>
      </c>
      <c r="T44">
        <v>26</v>
      </c>
      <c r="U44">
        <v>26</v>
      </c>
      <c r="V44" s="298">
        <v>14884</v>
      </c>
      <c r="W44" s="297" t="s">
        <v>616</v>
      </c>
      <c r="X44" s="299">
        <f t="shared" si="0"/>
        <v>260</v>
      </c>
    </row>
    <row r="45" spans="1:24">
      <c r="A45" s="297" t="s">
        <v>601</v>
      </c>
      <c r="B45" s="297" t="s">
        <v>602</v>
      </c>
      <c r="C45" s="297" t="s">
        <v>603</v>
      </c>
      <c r="D45" s="297" t="s">
        <v>604</v>
      </c>
      <c r="E45" s="297" t="s">
        <v>605</v>
      </c>
      <c r="F45" s="297" t="s">
        <v>442</v>
      </c>
      <c r="G45" s="297" t="s">
        <v>339</v>
      </c>
      <c r="H45" s="297" t="s">
        <v>606</v>
      </c>
      <c r="I45" s="297" t="s">
        <v>263</v>
      </c>
      <c r="J45" s="297" t="s">
        <v>633</v>
      </c>
      <c r="K45" s="297" t="s">
        <v>609</v>
      </c>
      <c r="L45" s="297" t="s">
        <v>610</v>
      </c>
      <c r="M45" s="297" t="s">
        <v>433</v>
      </c>
      <c r="N45" s="297" t="s">
        <v>634</v>
      </c>
      <c r="O45" s="297" t="s">
        <v>627</v>
      </c>
      <c r="P45" s="297" t="s">
        <v>628</v>
      </c>
      <c r="Q45" s="297" t="s">
        <v>615</v>
      </c>
      <c r="R45">
        <v>7</v>
      </c>
      <c r="S45">
        <v>7</v>
      </c>
      <c r="T45">
        <v>17</v>
      </c>
      <c r="U45">
        <v>17</v>
      </c>
      <c r="V45" s="298">
        <v>5338</v>
      </c>
      <c r="W45" s="297" t="s">
        <v>616</v>
      </c>
      <c r="X45" s="299">
        <f t="shared" si="0"/>
        <v>170</v>
      </c>
    </row>
    <row r="46" spans="1:24">
      <c r="A46" s="297" t="s">
        <v>601</v>
      </c>
      <c r="B46" s="297" t="s">
        <v>602</v>
      </c>
      <c r="C46" s="297" t="s">
        <v>603</v>
      </c>
      <c r="D46" s="297" t="s">
        <v>620</v>
      </c>
      <c r="E46" s="297" t="s">
        <v>605</v>
      </c>
      <c r="F46" s="297" t="s">
        <v>442</v>
      </c>
      <c r="G46" s="297" t="s">
        <v>339</v>
      </c>
      <c r="H46" s="297" t="s">
        <v>606</v>
      </c>
      <c r="I46" s="297" t="s">
        <v>263</v>
      </c>
      <c r="J46" s="297" t="s">
        <v>633</v>
      </c>
      <c r="K46" s="297" t="s">
        <v>609</v>
      </c>
      <c r="L46" s="297" t="s">
        <v>610</v>
      </c>
      <c r="M46" s="297" t="s">
        <v>433</v>
      </c>
      <c r="N46" s="297" t="s">
        <v>634</v>
      </c>
      <c r="O46" s="297" t="s">
        <v>627</v>
      </c>
      <c r="P46" s="297" t="s">
        <v>628</v>
      </c>
      <c r="Q46" s="297" t="s">
        <v>615</v>
      </c>
      <c r="R46">
        <v>1</v>
      </c>
      <c r="S46">
        <v>1</v>
      </c>
      <c r="T46">
        <v>1</v>
      </c>
      <c r="U46">
        <v>1</v>
      </c>
      <c r="V46" s="298">
        <v>314</v>
      </c>
      <c r="W46" s="297" t="s">
        <v>616</v>
      </c>
      <c r="X46" s="299">
        <f t="shared" si="0"/>
        <v>10</v>
      </c>
    </row>
    <row r="47" spans="1:24">
      <c r="A47" s="297" t="s">
        <v>601</v>
      </c>
      <c r="B47" s="297" t="s">
        <v>602</v>
      </c>
      <c r="C47" s="297" t="s">
        <v>603</v>
      </c>
      <c r="D47" s="297" t="s">
        <v>604</v>
      </c>
      <c r="E47" s="297" t="s">
        <v>605</v>
      </c>
      <c r="F47" s="297" t="s">
        <v>442</v>
      </c>
      <c r="G47" s="297" t="s">
        <v>339</v>
      </c>
      <c r="H47" s="297" t="s">
        <v>606</v>
      </c>
      <c r="I47" s="297" t="s">
        <v>263</v>
      </c>
      <c r="J47" s="297" t="s">
        <v>633</v>
      </c>
      <c r="K47" s="297" t="s">
        <v>609</v>
      </c>
      <c r="L47" s="297" t="s">
        <v>610</v>
      </c>
      <c r="M47" s="297" t="s">
        <v>433</v>
      </c>
      <c r="N47" s="297" t="s">
        <v>634</v>
      </c>
      <c r="O47" s="297" t="s">
        <v>627</v>
      </c>
      <c r="P47" s="297" t="s">
        <v>628</v>
      </c>
      <c r="Q47" s="297" t="s">
        <v>690</v>
      </c>
      <c r="R47">
        <v>0</v>
      </c>
      <c r="S47">
        <v>0</v>
      </c>
      <c r="T47">
        <v>1</v>
      </c>
      <c r="U47">
        <v>1</v>
      </c>
      <c r="V47" s="298">
        <v>314</v>
      </c>
      <c r="W47" s="297" t="s">
        <v>616</v>
      </c>
      <c r="X47" s="299">
        <f t="shared" si="0"/>
        <v>10</v>
      </c>
    </row>
    <row r="48" spans="1:24">
      <c r="A48" s="297" t="s">
        <v>601</v>
      </c>
      <c r="B48" s="297" t="s">
        <v>602</v>
      </c>
      <c r="C48" s="297" t="s">
        <v>603</v>
      </c>
      <c r="D48" s="297" t="s">
        <v>604</v>
      </c>
      <c r="E48" s="297" t="s">
        <v>605</v>
      </c>
      <c r="F48" s="297" t="s">
        <v>442</v>
      </c>
      <c r="G48" s="297" t="s">
        <v>339</v>
      </c>
      <c r="H48" s="297" t="s">
        <v>606</v>
      </c>
      <c r="I48" s="297" t="s">
        <v>607</v>
      </c>
      <c r="J48" s="297" t="s">
        <v>633</v>
      </c>
      <c r="K48" s="297" t="s">
        <v>609</v>
      </c>
      <c r="L48" s="297" t="s">
        <v>610</v>
      </c>
      <c r="M48" s="297" t="s">
        <v>433</v>
      </c>
      <c r="N48" s="297" t="s">
        <v>634</v>
      </c>
      <c r="O48" s="297" t="s">
        <v>627</v>
      </c>
      <c r="P48" s="297" t="s">
        <v>628</v>
      </c>
      <c r="Q48" s="297" t="s">
        <v>615</v>
      </c>
      <c r="R48">
        <v>1</v>
      </c>
      <c r="S48">
        <v>1</v>
      </c>
      <c r="T48">
        <v>2</v>
      </c>
      <c r="U48">
        <v>2</v>
      </c>
      <c r="V48" s="298">
        <v>628</v>
      </c>
      <c r="W48" s="297" t="s">
        <v>616</v>
      </c>
      <c r="X48" s="299">
        <f t="shared" si="0"/>
        <v>20</v>
      </c>
    </row>
    <row r="49" spans="1:24">
      <c r="A49" s="297" t="s">
        <v>650</v>
      </c>
      <c r="B49" s="297" t="s">
        <v>651</v>
      </c>
      <c r="C49" s="297" t="s">
        <v>704</v>
      </c>
      <c r="D49" s="297" t="s">
        <v>620</v>
      </c>
      <c r="E49" s="297" t="s">
        <v>705</v>
      </c>
      <c r="F49" s="297" t="s">
        <v>706</v>
      </c>
      <c r="G49" s="297" t="s">
        <v>707</v>
      </c>
      <c r="H49" s="297" t="s">
        <v>606</v>
      </c>
      <c r="I49" s="297" t="s">
        <v>607</v>
      </c>
      <c r="J49" s="297" t="s">
        <v>708</v>
      </c>
      <c r="K49" s="297" t="s">
        <v>609</v>
      </c>
      <c r="L49" s="297" t="s">
        <v>610</v>
      </c>
      <c r="M49" s="297" t="s">
        <v>709</v>
      </c>
      <c r="N49" s="297" t="s">
        <v>710</v>
      </c>
      <c r="O49" s="297" t="s">
        <v>711</v>
      </c>
      <c r="P49" s="297" t="s">
        <v>255</v>
      </c>
      <c r="Q49" s="297" t="s">
        <v>645</v>
      </c>
      <c r="R49">
        <v>1</v>
      </c>
      <c r="S49">
        <v>1</v>
      </c>
      <c r="T49">
        <v>1</v>
      </c>
      <c r="U49">
        <v>1</v>
      </c>
      <c r="V49" s="298">
        <v>205</v>
      </c>
      <c r="W49" s="297" t="s">
        <v>616</v>
      </c>
      <c r="X49" s="299">
        <f t="shared" si="0"/>
        <v>1</v>
      </c>
    </row>
    <row r="50" spans="1:24">
      <c r="A50" s="297" t="s">
        <v>678</v>
      </c>
      <c r="B50" s="297" t="s">
        <v>679</v>
      </c>
      <c r="C50" s="297" t="s">
        <v>712</v>
      </c>
      <c r="D50" s="297" t="s">
        <v>620</v>
      </c>
      <c r="E50" s="297" t="s">
        <v>713</v>
      </c>
      <c r="F50" s="297" t="s">
        <v>706</v>
      </c>
      <c r="G50" s="297" t="s">
        <v>707</v>
      </c>
      <c r="H50" s="297" t="s">
        <v>606</v>
      </c>
      <c r="I50" s="297" t="s">
        <v>263</v>
      </c>
      <c r="J50" s="297" t="s">
        <v>708</v>
      </c>
      <c r="K50" s="297" t="s">
        <v>609</v>
      </c>
      <c r="L50" s="297" t="s">
        <v>610</v>
      </c>
      <c r="M50" s="297" t="s">
        <v>709</v>
      </c>
      <c r="N50" s="297" t="s">
        <v>710</v>
      </c>
      <c r="O50" s="297" t="s">
        <v>711</v>
      </c>
      <c r="P50" s="297" t="s">
        <v>255</v>
      </c>
      <c r="Q50" s="297" t="s">
        <v>645</v>
      </c>
      <c r="R50">
        <v>2</v>
      </c>
      <c r="S50">
        <v>2</v>
      </c>
      <c r="T50">
        <v>5</v>
      </c>
      <c r="U50">
        <v>5</v>
      </c>
      <c r="V50" s="298">
        <v>950</v>
      </c>
      <c r="W50" s="297" t="s">
        <v>616</v>
      </c>
      <c r="X50" s="299">
        <f t="shared" si="0"/>
        <v>5</v>
      </c>
    </row>
    <row r="51" spans="1:24">
      <c r="A51" s="297" t="s">
        <v>696</v>
      </c>
      <c r="B51" s="297" t="s">
        <v>697</v>
      </c>
      <c r="C51" s="297" t="s">
        <v>714</v>
      </c>
      <c r="D51" s="297" t="s">
        <v>620</v>
      </c>
      <c r="E51" s="297" t="s">
        <v>715</v>
      </c>
      <c r="F51" s="297" t="s">
        <v>706</v>
      </c>
      <c r="G51" s="297" t="s">
        <v>707</v>
      </c>
      <c r="H51" s="297" t="s">
        <v>606</v>
      </c>
      <c r="I51" s="297" t="s">
        <v>263</v>
      </c>
      <c r="J51" s="297" t="s">
        <v>708</v>
      </c>
      <c r="K51" s="297" t="s">
        <v>609</v>
      </c>
      <c r="L51" s="297" t="s">
        <v>610</v>
      </c>
      <c r="M51" s="297" t="s">
        <v>709</v>
      </c>
      <c r="N51" s="297" t="s">
        <v>710</v>
      </c>
      <c r="O51" s="297" t="s">
        <v>711</v>
      </c>
      <c r="P51" s="297" t="s">
        <v>255</v>
      </c>
      <c r="Q51" s="297" t="s">
        <v>615</v>
      </c>
      <c r="R51">
        <v>1</v>
      </c>
      <c r="S51">
        <v>1</v>
      </c>
      <c r="T51">
        <v>2</v>
      </c>
      <c r="U51">
        <v>2</v>
      </c>
      <c r="V51" s="298">
        <v>380</v>
      </c>
      <c r="W51" s="297" t="s">
        <v>616</v>
      </c>
      <c r="X51" s="299">
        <f t="shared" si="0"/>
        <v>2</v>
      </c>
    </row>
    <row r="52" spans="1:24">
      <c r="A52" s="297" t="s">
        <v>696</v>
      </c>
      <c r="B52" s="297" t="s">
        <v>697</v>
      </c>
      <c r="C52" s="297" t="s">
        <v>714</v>
      </c>
      <c r="D52" s="297" t="s">
        <v>620</v>
      </c>
      <c r="E52" s="297" t="s">
        <v>715</v>
      </c>
      <c r="F52" s="297" t="s">
        <v>706</v>
      </c>
      <c r="G52" s="297" t="s">
        <v>707</v>
      </c>
      <c r="H52" s="297" t="s">
        <v>606</v>
      </c>
      <c r="I52" s="297" t="s">
        <v>607</v>
      </c>
      <c r="J52" s="297" t="s">
        <v>708</v>
      </c>
      <c r="K52" s="297" t="s">
        <v>609</v>
      </c>
      <c r="L52" s="297" t="s">
        <v>610</v>
      </c>
      <c r="M52" s="297" t="s">
        <v>709</v>
      </c>
      <c r="N52" s="297" t="s">
        <v>710</v>
      </c>
      <c r="O52" s="297" t="s">
        <v>711</v>
      </c>
      <c r="P52" s="297" t="s">
        <v>255</v>
      </c>
      <c r="Q52" s="297" t="s">
        <v>615</v>
      </c>
      <c r="R52">
        <v>2</v>
      </c>
      <c r="S52">
        <v>2</v>
      </c>
      <c r="T52">
        <v>3</v>
      </c>
      <c r="U52">
        <v>3</v>
      </c>
      <c r="V52" s="298">
        <v>615</v>
      </c>
      <c r="W52" s="297" t="s">
        <v>616</v>
      </c>
      <c r="X52" s="299">
        <f t="shared" si="0"/>
        <v>3</v>
      </c>
    </row>
    <row r="53" spans="1:24">
      <c r="A53" s="297" t="s">
        <v>686</v>
      </c>
      <c r="B53" s="297" t="s">
        <v>687</v>
      </c>
      <c r="C53" s="297" t="s">
        <v>688</v>
      </c>
      <c r="D53" s="297" t="s">
        <v>620</v>
      </c>
      <c r="E53" s="297" t="s">
        <v>689</v>
      </c>
      <c r="F53" s="297" t="s">
        <v>544</v>
      </c>
      <c r="G53" s="297" t="s">
        <v>398</v>
      </c>
      <c r="H53" s="297" t="s">
        <v>606</v>
      </c>
      <c r="I53" s="297" t="s">
        <v>263</v>
      </c>
      <c r="J53" s="297" t="s">
        <v>716</v>
      </c>
      <c r="K53" s="297" t="s">
        <v>609</v>
      </c>
      <c r="L53" s="297" t="s">
        <v>610</v>
      </c>
      <c r="M53" s="297" t="s">
        <v>435</v>
      </c>
      <c r="N53" s="297" t="s">
        <v>717</v>
      </c>
      <c r="O53" s="297" t="s">
        <v>627</v>
      </c>
      <c r="P53" s="297" t="s">
        <v>628</v>
      </c>
      <c r="Q53" s="297" t="s">
        <v>615</v>
      </c>
      <c r="R53">
        <v>1</v>
      </c>
      <c r="S53">
        <v>1</v>
      </c>
      <c r="T53">
        <v>1</v>
      </c>
      <c r="U53">
        <v>1</v>
      </c>
      <c r="V53" s="298">
        <v>373</v>
      </c>
      <c r="W53" s="297" t="s">
        <v>616</v>
      </c>
      <c r="X53" s="299">
        <f t="shared" si="0"/>
        <v>10</v>
      </c>
    </row>
    <row r="54" spans="1:24">
      <c r="A54" s="297" t="s">
        <v>650</v>
      </c>
      <c r="B54" s="297" t="s">
        <v>651</v>
      </c>
      <c r="C54" s="297" t="s">
        <v>704</v>
      </c>
      <c r="D54" s="297" t="s">
        <v>620</v>
      </c>
      <c r="E54" s="297" t="s">
        <v>705</v>
      </c>
      <c r="F54" s="297" t="s">
        <v>718</v>
      </c>
      <c r="G54" s="297" t="s">
        <v>719</v>
      </c>
      <c r="H54" s="297" t="s">
        <v>606</v>
      </c>
      <c r="I54" s="297" t="s">
        <v>607</v>
      </c>
      <c r="J54" s="297" t="s">
        <v>720</v>
      </c>
      <c r="K54" s="297" t="s">
        <v>609</v>
      </c>
      <c r="L54" s="297" t="s">
        <v>610</v>
      </c>
      <c r="M54" s="297" t="s">
        <v>709</v>
      </c>
      <c r="N54" s="297" t="s">
        <v>721</v>
      </c>
      <c r="O54" s="297" t="s">
        <v>711</v>
      </c>
      <c r="P54" s="297" t="s">
        <v>255</v>
      </c>
      <c r="Q54" s="297" t="s">
        <v>645</v>
      </c>
      <c r="R54">
        <v>1</v>
      </c>
      <c r="S54">
        <v>1</v>
      </c>
      <c r="T54">
        <v>2</v>
      </c>
      <c r="U54">
        <v>2</v>
      </c>
      <c r="V54" s="298">
        <v>760</v>
      </c>
      <c r="W54" s="297" t="s">
        <v>616</v>
      </c>
      <c r="X54" s="299">
        <f t="shared" si="0"/>
        <v>2</v>
      </c>
    </row>
    <row r="55" spans="1:24">
      <c r="A55" s="297" t="s">
        <v>664</v>
      </c>
      <c r="B55" s="297" t="s">
        <v>665</v>
      </c>
      <c r="C55" s="297" t="s">
        <v>722</v>
      </c>
      <c r="D55" s="297" t="s">
        <v>723</v>
      </c>
      <c r="E55" s="297" t="s">
        <v>724</v>
      </c>
      <c r="F55" s="297" t="s">
        <v>718</v>
      </c>
      <c r="G55" s="297" t="s">
        <v>719</v>
      </c>
      <c r="H55" s="297" t="s">
        <v>606</v>
      </c>
      <c r="I55" s="297" t="s">
        <v>263</v>
      </c>
      <c r="J55" s="297" t="s">
        <v>720</v>
      </c>
      <c r="K55" s="297" t="s">
        <v>609</v>
      </c>
      <c r="L55" s="297" t="s">
        <v>610</v>
      </c>
      <c r="M55" s="297" t="s">
        <v>709</v>
      </c>
      <c r="N55" s="297" t="s">
        <v>721</v>
      </c>
      <c r="O55" s="297" t="s">
        <v>711</v>
      </c>
      <c r="P55" s="297" t="s">
        <v>255</v>
      </c>
      <c r="Q55" s="297" t="s">
        <v>635</v>
      </c>
      <c r="R55">
        <v>2</v>
      </c>
      <c r="S55">
        <v>2</v>
      </c>
      <c r="T55">
        <v>2</v>
      </c>
      <c r="U55">
        <v>2</v>
      </c>
      <c r="V55" s="298">
        <v>648</v>
      </c>
      <c r="W55" s="297" t="s">
        <v>616</v>
      </c>
      <c r="X55" s="299">
        <f t="shared" si="0"/>
        <v>2</v>
      </c>
    </row>
    <row r="56" spans="1:24">
      <c r="A56" s="297" t="s">
        <v>636</v>
      </c>
      <c r="B56" s="297" t="s">
        <v>637</v>
      </c>
      <c r="C56" s="297" t="s">
        <v>725</v>
      </c>
      <c r="D56" s="297" t="s">
        <v>620</v>
      </c>
      <c r="E56" s="297" t="s">
        <v>726</v>
      </c>
      <c r="F56" s="297" t="s">
        <v>542</v>
      </c>
      <c r="G56" s="297" t="s">
        <v>396</v>
      </c>
      <c r="H56" s="297" t="s">
        <v>606</v>
      </c>
      <c r="I56" s="297" t="s">
        <v>263</v>
      </c>
      <c r="J56" s="297" t="s">
        <v>727</v>
      </c>
      <c r="K56" s="297" t="s">
        <v>609</v>
      </c>
      <c r="L56" s="297" t="s">
        <v>610</v>
      </c>
      <c r="M56" s="297" t="s">
        <v>435</v>
      </c>
      <c r="N56" s="297" t="s">
        <v>728</v>
      </c>
      <c r="O56" s="297" t="s">
        <v>627</v>
      </c>
      <c r="P56" s="297" t="s">
        <v>628</v>
      </c>
      <c r="Q56" s="297" t="s">
        <v>645</v>
      </c>
      <c r="R56">
        <v>5</v>
      </c>
      <c r="S56">
        <v>5</v>
      </c>
      <c r="T56">
        <v>10</v>
      </c>
      <c r="U56">
        <v>10</v>
      </c>
      <c r="V56" s="298">
        <v>3730</v>
      </c>
      <c r="W56" s="297" t="s">
        <v>616</v>
      </c>
      <c r="X56" s="299">
        <f t="shared" si="0"/>
        <v>100</v>
      </c>
    </row>
    <row r="57" spans="1:24">
      <c r="A57" s="297" t="s">
        <v>636</v>
      </c>
      <c r="B57" s="297" t="s">
        <v>637</v>
      </c>
      <c r="C57" s="297" t="s">
        <v>725</v>
      </c>
      <c r="D57" s="297" t="s">
        <v>620</v>
      </c>
      <c r="E57" s="297" t="s">
        <v>726</v>
      </c>
      <c r="F57" s="297" t="s">
        <v>542</v>
      </c>
      <c r="G57" s="297" t="s">
        <v>396</v>
      </c>
      <c r="H57" s="297" t="s">
        <v>606</v>
      </c>
      <c r="I57" s="297" t="s">
        <v>263</v>
      </c>
      <c r="J57" s="297" t="s">
        <v>727</v>
      </c>
      <c r="K57" s="297" t="s">
        <v>609</v>
      </c>
      <c r="L57" s="297" t="s">
        <v>610</v>
      </c>
      <c r="M57" s="297" t="s">
        <v>435</v>
      </c>
      <c r="N57" s="297" t="s">
        <v>728</v>
      </c>
      <c r="O57" s="297" t="s">
        <v>627</v>
      </c>
      <c r="P57" s="297" t="s">
        <v>628</v>
      </c>
      <c r="Q57" s="297" t="s">
        <v>615</v>
      </c>
      <c r="R57">
        <v>1</v>
      </c>
      <c r="S57">
        <v>1</v>
      </c>
      <c r="T57">
        <v>2</v>
      </c>
      <c r="U57">
        <v>2</v>
      </c>
      <c r="V57" s="298">
        <v>746</v>
      </c>
      <c r="W57" s="297" t="s">
        <v>616</v>
      </c>
      <c r="X57" s="299">
        <f t="shared" si="0"/>
        <v>20</v>
      </c>
    </row>
    <row r="58" spans="1:24">
      <c r="A58" s="297" t="s">
        <v>636</v>
      </c>
      <c r="B58" s="297" t="s">
        <v>637</v>
      </c>
      <c r="C58" s="297" t="s">
        <v>725</v>
      </c>
      <c r="D58" s="297" t="s">
        <v>620</v>
      </c>
      <c r="E58" s="297" t="s">
        <v>726</v>
      </c>
      <c r="F58" s="297" t="s">
        <v>542</v>
      </c>
      <c r="G58" s="297" t="s">
        <v>396</v>
      </c>
      <c r="H58" s="297" t="s">
        <v>606</v>
      </c>
      <c r="I58" s="297" t="s">
        <v>607</v>
      </c>
      <c r="J58" s="297" t="s">
        <v>727</v>
      </c>
      <c r="K58" s="297" t="s">
        <v>609</v>
      </c>
      <c r="L58" s="297" t="s">
        <v>610</v>
      </c>
      <c r="M58" s="297" t="s">
        <v>435</v>
      </c>
      <c r="N58" s="297" t="s">
        <v>728</v>
      </c>
      <c r="O58" s="297" t="s">
        <v>627</v>
      </c>
      <c r="P58" s="297" t="s">
        <v>628</v>
      </c>
      <c r="Q58" s="297" t="s">
        <v>615</v>
      </c>
      <c r="R58">
        <v>1</v>
      </c>
      <c r="S58">
        <v>1</v>
      </c>
      <c r="T58">
        <v>2</v>
      </c>
      <c r="U58">
        <v>2</v>
      </c>
      <c r="V58" s="298">
        <v>1100</v>
      </c>
      <c r="W58" s="297" t="s">
        <v>616</v>
      </c>
      <c r="X58" s="299">
        <f t="shared" si="0"/>
        <v>20</v>
      </c>
    </row>
    <row r="59" spans="1:24">
      <c r="A59" s="297" t="s">
        <v>636</v>
      </c>
      <c r="B59" s="297" t="s">
        <v>637</v>
      </c>
      <c r="C59" s="297" t="s">
        <v>729</v>
      </c>
      <c r="D59" s="297" t="s">
        <v>620</v>
      </c>
      <c r="E59" s="297" t="s">
        <v>730</v>
      </c>
      <c r="F59" s="297" t="s">
        <v>542</v>
      </c>
      <c r="G59" s="297" t="s">
        <v>396</v>
      </c>
      <c r="H59" s="297" t="s">
        <v>606</v>
      </c>
      <c r="I59" s="297" t="s">
        <v>263</v>
      </c>
      <c r="J59" s="297" t="s">
        <v>727</v>
      </c>
      <c r="K59" s="297" t="s">
        <v>609</v>
      </c>
      <c r="L59" s="297" t="s">
        <v>610</v>
      </c>
      <c r="M59" s="297" t="s">
        <v>435</v>
      </c>
      <c r="N59" s="297" t="s">
        <v>728</v>
      </c>
      <c r="O59" s="297" t="s">
        <v>627</v>
      </c>
      <c r="P59" s="297" t="s">
        <v>628</v>
      </c>
      <c r="Q59" s="297" t="s">
        <v>615</v>
      </c>
      <c r="R59">
        <v>1</v>
      </c>
      <c r="S59">
        <v>1</v>
      </c>
      <c r="T59">
        <v>1</v>
      </c>
      <c r="U59">
        <v>1</v>
      </c>
      <c r="V59" s="298">
        <v>373</v>
      </c>
      <c r="W59" s="297" t="s">
        <v>616</v>
      </c>
      <c r="X59" s="299">
        <f t="shared" si="0"/>
        <v>10</v>
      </c>
    </row>
    <row r="60" spans="1:24">
      <c r="A60" s="297" t="s">
        <v>640</v>
      </c>
      <c r="B60" s="297" t="s">
        <v>641</v>
      </c>
      <c r="C60" s="297" t="s">
        <v>642</v>
      </c>
      <c r="D60" s="297" t="s">
        <v>643</v>
      </c>
      <c r="E60" s="297" t="s">
        <v>644</v>
      </c>
      <c r="F60" s="297" t="s">
        <v>542</v>
      </c>
      <c r="G60" s="297" t="s">
        <v>396</v>
      </c>
      <c r="H60" s="297" t="s">
        <v>606</v>
      </c>
      <c r="I60" s="297" t="s">
        <v>263</v>
      </c>
      <c r="J60" s="297" t="s">
        <v>727</v>
      </c>
      <c r="K60" s="297" t="s">
        <v>609</v>
      </c>
      <c r="L60" s="297" t="s">
        <v>610</v>
      </c>
      <c r="M60" s="297" t="s">
        <v>435</v>
      </c>
      <c r="N60" s="297" t="s">
        <v>728</v>
      </c>
      <c r="O60" s="297" t="s">
        <v>627</v>
      </c>
      <c r="P60" s="297" t="s">
        <v>628</v>
      </c>
      <c r="Q60" s="297" t="s">
        <v>645</v>
      </c>
      <c r="R60">
        <v>2</v>
      </c>
      <c r="S60">
        <v>2</v>
      </c>
      <c r="T60">
        <v>4</v>
      </c>
      <c r="U60">
        <v>4</v>
      </c>
      <c r="V60" s="298">
        <v>1492</v>
      </c>
      <c r="W60" s="297" t="s">
        <v>616</v>
      </c>
      <c r="X60" s="299">
        <f t="shared" si="0"/>
        <v>40</v>
      </c>
    </row>
    <row r="61" spans="1:24">
      <c r="A61" s="297" t="s">
        <v>640</v>
      </c>
      <c r="B61" s="297" t="s">
        <v>641</v>
      </c>
      <c r="C61" s="297" t="s">
        <v>642</v>
      </c>
      <c r="D61" s="297" t="s">
        <v>643</v>
      </c>
      <c r="E61" s="297" t="s">
        <v>644</v>
      </c>
      <c r="F61" s="297" t="s">
        <v>542</v>
      </c>
      <c r="G61" s="297" t="s">
        <v>396</v>
      </c>
      <c r="H61" s="297" t="s">
        <v>606</v>
      </c>
      <c r="I61" s="297" t="s">
        <v>263</v>
      </c>
      <c r="J61" s="297" t="s">
        <v>727</v>
      </c>
      <c r="K61" s="297" t="s">
        <v>609</v>
      </c>
      <c r="L61" s="297" t="s">
        <v>610</v>
      </c>
      <c r="M61" s="297" t="s">
        <v>435</v>
      </c>
      <c r="N61" s="297" t="s">
        <v>728</v>
      </c>
      <c r="O61" s="297" t="s">
        <v>627</v>
      </c>
      <c r="P61" s="297" t="s">
        <v>628</v>
      </c>
      <c r="Q61" s="297" t="s">
        <v>690</v>
      </c>
      <c r="R61">
        <v>0</v>
      </c>
      <c r="S61">
        <v>0</v>
      </c>
      <c r="T61">
        <v>2</v>
      </c>
      <c r="U61">
        <v>2</v>
      </c>
      <c r="V61" s="298">
        <v>746</v>
      </c>
      <c r="W61" s="297" t="s">
        <v>616</v>
      </c>
      <c r="X61" s="299">
        <f t="shared" si="0"/>
        <v>20</v>
      </c>
    </row>
    <row r="62" spans="1:24">
      <c r="A62" s="297" t="s">
        <v>669</v>
      </c>
      <c r="B62" s="297" t="s">
        <v>670</v>
      </c>
      <c r="C62" s="297" t="s">
        <v>671</v>
      </c>
      <c r="D62" s="297" t="s">
        <v>672</v>
      </c>
      <c r="E62" s="297" t="s">
        <v>673</v>
      </c>
      <c r="F62" s="297" t="s">
        <v>542</v>
      </c>
      <c r="G62" s="297" t="s">
        <v>396</v>
      </c>
      <c r="H62" s="297" t="s">
        <v>606</v>
      </c>
      <c r="I62" s="297" t="s">
        <v>263</v>
      </c>
      <c r="J62" s="297" t="s">
        <v>727</v>
      </c>
      <c r="K62" s="297" t="s">
        <v>609</v>
      </c>
      <c r="L62" s="297" t="s">
        <v>610</v>
      </c>
      <c r="M62" s="297" t="s">
        <v>435</v>
      </c>
      <c r="N62" s="297" t="s">
        <v>728</v>
      </c>
      <c r="O62" s="297" t="s">
        <v>627</v>
      </c>
      <c r="P62" s="297" t="s">
        <v>628</v>
      </c>
      <c r="Q62" s="297" t="s">
        <v>645</v>
      </c>
      <c r="R62">
        <v>2</v>
      </c>
      <c r="S62">
        <v>2</v>
      </c>
      <c r="T62">
        <v>4</v>
      </c>
      <c r="U62">
        <v>4</v>
      </c>
      <c r="V62" s="298">
        <v>1492</v>
      </c>
      <c r="W62" s="297" t="s">
        <v>616</v>
      </c>
      <c r="X62" s="299">
        <f t="shared" si="0"/>
        <v>40</v>
      </c>
    </row>
    <row r="63" spans="1:24">
      <c r="A63" s="297" t="s">
        <v>674</v>
      </c>
      <c r="B63" s="297" t="s">
        <v>675</v>
      </c>
      <c r="C63" s="297" t="s">
        <v>676</v>
      </c>
      <c r="D63" s="297" t="s">
        <v>620</v>
      </c>
      <c r="E63" s="297" t="s">
        <v>677</v>
      </c>
      <c r="F63" s="297" t="s">
        <v>542</v>
      </c>
      <c r="G63" s="297" t="s">
        <v>396</v>
      </c>
      <c r="H63" s="297" t="s">
        <v>606</v>
      </c>
      <c r="I63" s="297" t="s">
        <v>263</v>
      </c>
      <c r="J63" s="297" t="s">
        <v>727</v>
      </c>
      <c r="K63" s="297" t="s">
        <v>609</v>
      </c>
      <c r="L63" s="297" t="s">
        <v>610</v>
      </c>
      <c r="M63" s="297" t="s">
        <v>435</v>
      </c>
      <c r="N63" s="297" t="s">
        <v>728</v>
      </c>
      <c r="O63" s="297" t="s">
        <v>627</v>
      </c>
      <c r="P63" s="297" t="s">
        <v>628</v>
      </c>
      <c r="Q63" s="297" t="s">
        <v>645</v>
      </c>
      <c r="R63">
        <v>2</v>
      </c>
      <c r="S63">
        <v>2</v>
      </c>
      <c r="T63">
        <v>2</v>
      </c>
      <c r="U63">
        <v>2</v>
      </c>
      <c r="V63" s="298">
        <v>746</v>
      </c>
      <c r="W63" s="297" t="s">
        <v>616</v>
      </c>
      <c r="X63" s="299">
        <f t="shared" si="0"/>
        <v>20</v>
      </c>
    </row>
    <row r="64" spans="1:24">
      <c r="A64" s="297" t="s">
        <v>678</v>
      </c>
      <c r="B64" s="297" t="s">
        <v>679</v>
      </c>
      <c r="C64" s="297" t="s">
        <v>680</v>
      </c>
      <c r="D64" s="297" t="s">
        <v>620</v>
      </c>
      <c r="E64" s="297" t="s">
        <v>681</v>
      </c>
      <c r="F64" s="297" t="s">
        <v>542</v>
      </c>
      <c r="G64" s="297" t="s">
        <v>396</v>
      </c>
      <c r="H64" s="297" t="s">
        <v>606</v>
      </c>
      <c r="I64" s="297" t="s">
        <v>263</v>
      </c>
      <c r="J64" s="297" t="s">
        <v>727</v>
      </c>
      <c r="K64" s="297" t="s">
        <v>609</v>
      </c>
      <c r="L64" s="297" t="s">
        <v>610</v>
      </c>
      <c r="M64" s="297" t="s">
        <v>435</v>
      </c>
      <c r="N64" s="297" t="s">
        <v>728</v>
      </c>
      <c r="O64" s="297" t="s">
        <v>627</v>
      </c>
      <c r="P64" s="297" t="s">
        <v>628</v>
      </c>
      <c r="Q64" s="297" t="s">
        <v>645</v>
      </c>
      <c r="R64">
        <v>2</v>
      </c>
      <c r="S64">
        <v>2</v>
      </c>
      <c r="T64">
        <v>2</v>
      </c>
      <c r="U64">
        <v>2</v>
      </c>
      <c r="V64" s="298">
        <v>746</v>
      </c>
      <c r="W64" s="297" t="s">
        <v>616</v>
      </c>
      <c r="X64" s="299">
        <f t="shared" si="0"/>
        <v>20</v>
      </c>
    </row>
    <row r="65" spans="1:24">
      <c r="A65" s="297" t="s">
        <v>678</v>
      </c>
      <c r="B65" s="297" t="s">
        <v>679</v>
      </c>
      <c r="C65" s="297" t="s">
        <v>680</v>
      </c>
      <c r="D65" s="297" t="s">
        <v>620</v>
      </c>
      <c r="E65" s="297" t="s">
        <v>681</v>
      </c>
      <c r="F65" s="297" t="s">
        <v>542</v>
      </c>
      <c r="G65" s="297" t="s">
        <v>396</v>
      </c>
      <c r="H65" s="297" t="s">
        <v>606</v>
      </c>
      <c r="I65" s="297" t="s">
        <v>607</v>
      </c>
      <c r="J65" s="297" t="s">
        <v>727</v>
      </c>
      <c r="K65" s="297" t="s">
        <v>609</v>
      </c>
      <c r="L65" s="297" t="s">
        <v>610</v>
      </c>
      <c r="M65" s="297" t="s">
        <v>435</v>
      </c>
      <c r="N65" s="297" t="s">
        <v>728</v>
      </c>
      <c r="O65" s="297" t="s">
        <v>627</v>
      </c>
      <c r="P65" s="297" t="s">
        <v>628</v>
      </c>
      <c r="Q65" s="297" t="s">
        <v>645</v>
      </c>
      <c r="R65">
        <v>1</v>
      </c>
      <c r="S65">
        <v>1</v>
      </c>
      <c r="T65">
        <v>2</v>
      </c>
      <c r="U65">
        <v>2</v>
      </c>
      <c r="V65" s="298">
        <v>746</v>
      </c>
      <c r="W65" s="297" t="s">
        <v>616</v>
      </c>
      <c r="X65" s="299">
        <f t="shared" si="0"/>
        <v>20</v>
      </c>
    </row>
    <row r="66" spans="1:24">
      <c r="A66" s="297" t="s">
        <v>678</v>
      </c>
      <c r="B66" s="297" t="s">
        <v>679</v>
      </c>
      <c r="C66" s="297" t="s">
        <v>682</v>
      </c>
      <c r="D66" s="297" t="s">
        <v>620</v>
      </c>
      <c r="E66" s="297" t="s">
        <v>683</v>
      </c>
      <c r="F66" s="297" t="s">
        <v>542</v>
      </c>
      <c r="G66" s="297" t="s">
        <v>396</v>
      </c>
      <c r="H66" s="297" t="s">
        <v>606</v>
      </c>
      <c r="I66" s="297" t="s">
        <v>263</v>
      </c>
      <c r="J66" s="297" t="s">
        <v>727</v>
      </c>
      <c r="K66" s="297" t="s">
        <v>609</v>
      </c>
      <c r="L66" s="297" t="s">
        <v>610</v>
      </c>
      <c r="M66" s="297" t="s">
        <v>435</v>
      </c>
      <c r="N66" s="297" t="s">
        <v>728</v>
      </c>
      <c r="O66" s="297" t="s">
        <v>627</v>
      </c>
      <c r="P66" s="297" t="s">
        <v>628</v>
      </c>
      <c r="Q66" s="297" t="s">
        <v>645</v>
      </c>
      <c r="R66">
        <v>1</v>
      </c>
      <c r="S66">
        <v>1</v>
      </c>
      <c r="T66">
        <v>1</v>
      </c>
      <c r="U66">
        <v>1</v>
      </c>
      <c r="V66" s="298">
        <v>373</v>
      </c>
      <c r="W66" s="297" t="s">
        <v>616</v>
      </c>
      <c r="X66" s="299">
        <f t="shared" si="0"/>
        <v>10</v>
      </c>
    </row>
    <row r="67" spans="1:24">
      <c r="A67" s="297" t="s">
        <v>640</v>
      </c>
      <c r="B67" s="297" t="s">
        <v>641</v>
      </c>
      <c r="C67" s="297" t="s">
        <v>642</v>
      </c>
      <c r="D67" s="297" t="s">
        <v>643</v>
      </c>
      <c r="E67" s="297" t="s">
        <v>644</v>
      </c>
      <c r="F67" s="297" t="s">
        <v>542</v>
      </c>
      <c r="G67" s="297" t="s">
        <v>396</v>
      </c>
      <c r="H67" s="297" t="s">
        <v>606</v>
      </c>
      <c r="I67" s="297" t="s">
        <v>607</v>
      </c>
      <c r="J67" s="297" t="s">
        <v>727</v>
      </c>
      <c r="K67" s="297" t="s">
        <v>609</v>
      </c>
      <c r="L67" s="297" t="s">
        <v>610</v>
      </c>
      <c r="M67" s="297" t="s">
        <v>435</v>
      </c>
      <c r="N67" s="297" t="s">
        <v>728</v>
      </c>
      <c r="O67" s="297" t="s">
        <v>627</v>
      </c>
      <c r="P67" s="297" t="s">
        <v>628</v>
      </c>
      <c r="Q67" s="297" t="s">
        <v>645</v>
      </c>
      <c r="R67">
        <v>1</v>
      </c>
      <c r="S67">
        <v>1</v>
      </c>
      <c r="T67">
        <v>1</v>
      </c>
      <c r="U67">
        <v>1</v>
      </c>
      <c r="V67" s="298">
        <v>373</v>
      </c>
      <c r="W67" s="297" t="s">
        <v>616</v>
      </c>
      <c r="X67" s="299">
        <f t="shared" si="0"/>
        <v>10</v>
      </c>
    </row>
    <row r="68" spans="1:24">
      <c r="A68" s="297" t="s">
        <v>731</v>
      </c>
      <c r="B68" s="297" t="s">
        <v>732</v>
      </c>
      <c r="C68" s="297" t="s">
        <v>733</v>
      </c>
      <c r="D68" s="297" t="s">
        <v>620</v>
      </c>
      <c r="E68" s="297" t="s">
        <v>734</v>
      </c>
      <c r="F68" s="297" t="s">
        <v>735</v>
      </c>
      <c r="G68" s="297" t="s">
        <v>736</v>
      </c>
      <c r="H68" s="297" t="s">
        <v>606</v>
      </c>
      <c r="I68" s="297" t="s">
        <v>607</v>
      </c>
      <c r="J68" s="297" t="s">
        <v>737</v>
      </c>
      <c r="K68" s="297" t="s">
        <v>609</v>
      </c>
      <c r="L68" s="297" t="s">
        <v>610</v>
      </c>
      <c r="M68" s="297" t="s">
        <v>709</v>
      </c>
      <c r="N68" s="297" t="s">
        <v>738</v>
      </c>
      <c r="O68" s="297" t="s">
        <v>711</v>
      </c>
      <c r="P68" s="297" t="s">
        <v>255</v>
      </c>
      <c r="Q68" s="297" t="s">
        <v>615</v>
      </c>
      <c r="R68">
        <v>1</v>
      </c>
      <c r="S68">
        <v>1</v>
      </c>
      <c r="T68">
        <v>1</v>
      </c>
      <c r="U68">
        <v>1</v>
      </c>
      <c r="V68" s="298">
        <v>205</v>
      </c>
      <c r="W68" s="297" t="s">
        <v>616</v>
      </c>
      <c r="X68" s="299">
        <f t="shared" si="0"/>
        <v>1</v>
      </c>
    </row>
    <row r="69" spans="1:24">
      <c r="A69" s="297" t="s">
        <v>696</v>
      </c>
      <c r="B69" s="297" t="s">
        <v>697</v>
      </c>
      <c r="C69" s="297" t="s">
        <v>739</v>
      </c>
      <c r="D69" s="297" t="s">
        <v>620</v>
      </c>
      <c r="E69" s="297" t="s">
        <v>740</v>
      </c>
      <c r="F69" s="297" t="s">
        <v>735</v>
      </c>
      <c r="G69" s="297" t="s">
        <v>736</v>
      </c>
      <c r="H69" s="297" t="s">
        <v>606</v>
      </c>
      <c r="I69" s="297" t="s">
        <v>263</v>
      </c>
      <c r="J69" s="297" t="s">
        <v>737</v>
      </c>
      <c r="K69" s="297" t="s">
        <v>609</v>
      </c>
      <c r="L69" s="297" t="s">
        <v>610</v>
      </c>
      <c r="M69" s="297" t="s">
        <v>709</v>
      </c>
      <c r="N69" s="297" t="s">
        <v>738</v>
      </c>
      <c r="O69" s="297" t="s">
        <v>711</v>
      </c>
      <c r="P69" s="297" t="s">
        <v>255</v>
      </c>
      <c r="Q69" s="297" t="s">
        <v>615</v>
      </c>
      <c r="R69">
        <v>1</v>
      </c>
      <c r="S69">
        <v>1</v>
      </c>
      <c r="T69">
        <v>1</v>
      </c>
      <c r="U69">
        <v>1</v>
      </c>
      <c r="V69" s="298">
        <v>190</v>
      </c>
      <c r="W69" s="297" t="s">
        <v>616</v>
      </c>
      <c r="X69" s="299">
        <f t="shared" si="0"/>
        <v>1</v>
      </c>
    </row>
    <row r="70" spans="1:24">
      <c r="A70" s="297" t="s">
        <v>696</v>
      </c>
      <c r="B70" s="297" t="s">
        <v>697</v>
      </c>
      <c r="C70" s="297" t="s">
        <v>741</v>
      </c>
      <c r="D70" s="297" t="s">
        <v>620</v>
      </c>
      <c r="E70" s="297" t="s">
        <v>742</v>
      </c>
      <c r="F70" s="297" t="s">
        <v>735</v>
      </c>
      <c r="G70" s="297" t="s">
        <v>736</v>
      </c>
      <c r="H70" s="297" t="s">
        <v>606</v>
      </c>
      <c r="I70" s="297" t="s">
        <v>263</v>
      </c>
      <c r="J70" s="297" t="s">
        <v>737</v>
      </c>
      <c r="K70" s="297" t="s">
        <v>609</v>
      </c>
      <c r="L70" s="297" t="s">
        <v>610</v>
      </c>
      <c r="M70" s="297" t="s">
        <v>709</v>
      </c>
      <c r="N70" s="297" t="s">
        <v>738</v>
      </c>
      <c r="O70" s="297" t="s">
        <v>711</v>
      </c>
      <c r="P70" s="297" t="s">
        <v>255</v>
      </c>
      <c r="Q70" s="297" t="s">
        <v>615</v>
      </c>
      <c r="R70">
        <v>2</v>
      </c>
      <c r="S70">
        <v>2</v>
      </c>
      <c r="T70">
        <v>3</v>
      </c>
      <c r="U70">
        <v>3</v>
      </c>
      <c r="V70" s="298">
        <v>570</v>
      </c>
      <c r="W70" s="297" t="s">
        <v>616</v>
      </c>
      <c r="X70" s="299">
        <f t="shared" ref="X70:X133" si="1">P70*U70</f>
        <v>3</v>
      </c>
    </row>
    <row r="71" spans="1:24">
      <c r="A71" s="297" t="s">
        <v>650</v>
      </c>
      <c r="B71" s="297" t="s">
        <v>651</v>
      </c>
      <c r="C71" s="297" t="s">
        <v>652</v>
      </c>
      <c r="D71" s="297" t="s">
        <v>620</v>
      </c>
      <c r="E71" s="297" t="s">
        <v>653</v>
      </c>
      <c r="F71" s="297" t="s">
        <v>570</v>
      </c>
      <c r="G71" s="297" t="s">
        <v>418</v>
      </c>
      <c r="H71" s="297" t="s">
        <v>606</v>
      </c>
      <c r="I71" s="297" t="s">
        <v>263</v>
      </c>
      <c r="J71" s="297" t="s">
        <v>743</v>
      </c>
      <c r="K71" s="297" t="s">
        <v>609</v>
      </c>
      <c r="L71" s="297" t="s">
        <v>610</v>
      </c>
      <c r="M71" s="297" t="s">
        <v>744</v>
      </c>
      <c r="N71" s="297" t="s">
        <v>745</v>
      </c>
      <c r="O71" s="297" t="s">
        <v>627</v>
      </c>
      <c r="P71" s="297" t="s">
        <v>628</v>
      </c>
      <c r="Q71" s="297" t="s">
        <v>645</v>
      </c>
      <c r="R71">
        <v>11</v>
      </c>
      <c r="S71">
        <v>11</v>
      </c>
      <c r="T71">
        <v>25</v>
      </c>
      <c r="U71">
        <v>25</v>
      </c>
      <c r="V71" s="298">
        <v>4750</v>
      </c>
      <c r="W71" s="297" t="s">
        <v>616</v>
      </c>
      <c r="X71" s="299">
        <f t="shared" si="1"/>
        <v>250</v>
      </c>
    </row>
    <row r="72" spans="1:24">
      <c r="A72" s="297" t="s">
        <v>650</v>
      </c>
      <c r="B72" s="297" t="s">
        <v>651</v>
      </c>
      <c r="C72" s="297" t="s">
        <v>652</v>
      </c>
      <c r="D72" s="297" t="s">
        <v>620</v>
      </c>
      <c r="E72" s="297" t="s">
        <v>653</v>
      </c>
      <c r="F72" s="297" t="s">
        <v>570</v>
      </c>
      <c r="G72" s="297" t="s">
        <v>418</v>
      </c>
      <c r="H72" s="297" t="s">
        <v>606</v>
      </c>
      <c r="I72" s="297" t="s">
        <v>607</v>
      </c>
      <c r="J72" s="297" t="s">
        <v>743</v>
      </c>
      <c r="K72" s="297" t="s">
        <v>609</v>
      </c>
      <c r="L72" s="297" t="s">
        <v>610</v>
      </c>
      <c r="M72" s="297" t="s">
        <v>744</v>
      </c>
      <c r="N72" s="297" t="s">
        <v>745</v>
      </c>
      <c r="O72" s="297" t="s">
        <v>627</v>
      </c>
      <c r="P72" s="297" t="s">
        <v>628</v>
      </c>
      <c r="Q72" s="297" t="s">
        <v>645</v>
      </c>
      <c r="R72">
        <v>1</v>
      </c>
      <c r="S72">
        <v>1</v>
      </c>
      <c r="T72">
        <v>6</v>
      </c>
      <c r="U72">
        <v>6</v>
      </c>
      <c r="V72" s="298">
        <v>1140</v>
      </c>
      <c r="W72" s="297" t="s">
        <v>616</v>
      </c>
      <c r="X72" s="299">
        <f t="shared" si="1"/>
        <v>60</v>
      </c>
    </row>
    <row r="73" spans="1:24">
      <c r="A73" s="297" t="s">
        <v>700</v>
      </c>
      <c r="B73" s="297" t="s">
        <v>701</v>
      </c>
      <c r="C73" s="297" t="s">
        <v>702</v>
      </c>
      <c r="D73" s="297" t="s">
        <v>620</v>
      </c>
      <c r="E73" s="297" t="s">
        <v>703</v>
      </c>
      <c r="F73" s="297" t="s">
        <v>570</v>
      </c>
      <c r="G73" s="297" t="s">
        <v>418</v>
      </c>
      <c r="H73" s="297" t="s">
        <v>606</v>
      </c>
      <c r="I73" s="297" t="s">
        <v>607</v>
      </c>
      <c r="J73" s="297" t="s">
        <v>743</v>
      </c>
      <c r="K73" s="297" t="s">
        <v>609</v>
      </c>
      <c r="L73" s="297" t="s">
        <v>610</v>
      </c>
      <c r="M73" s="297" t="s">
        <v>744</v>
      </c>
      <c r="N73" s="297" t="s">
        <v>745</v>
      </c>
      <c r="O73" s="297" t="s">
        <v>627</v>
      </c>
      <c r="P73" s="297" t="s">
        <v>628</v>
      </c>
      <c r="Q73" s="297" t="s">
        <v>645</v>
      </c>
      <c r="R73">
        <v>1</v>
      </c>
      <c r="S73">
        <v>1</v>
      </c>
      <c r="T73">
        <v>3</v>
      </c>
      <c r="U73">
        <v>3</v>
      </c>
      <c r="V73" s="298">
        <v>870</v>
      </c>
      <c r="W73" s="297" t="s">
        <v>616</v>
      </c>
      <c r="X73" s="299">
        <f t="shared" si="1"/>
        <v>30</v>
      </c>
    </row>
    <row r="74" spans="1:24">
      <c r="A74" s="297" t="s">
        <v>700</v>
      </c>
      <c r="B74" s="297" t="s">
        <v>701</v>
      </c>
      <c r="C74" s="297" t="s">
        <v>702</v>
      </c>
      <c r="D74" s="297" t="s">
        <v>620</v>
      </c>
      <c r="E74" s="297" t="s">
        <v>703</v>
      </c>
      <c r="F74" s="297" t="s">
        <v>570</v>
      </c>
      <c r="G74" s="297" t="s">
        <v>418</v>
      </c>
      <c r="H74" s="297" t="s">
        <v>606</v>
      </c>
      <c r="I74" s="297" t="s">
        <v>607</v>
      </c>
      <c r="J74" s="297" t="s">
        <v>743</v>
      </c>
      <c r="K74" s="297" t="s">
        <v>609</v>
      </c>
      <c r="L74" s="297" t="s">
        <v>610</v>
      </c>
      <c r="M74" s="297" t="s">
        <v>744</v>
      </c>
      <c r="N74" s="297" t="s">
        <v>745</v>
      </c>
      <c r="O74" s="297" t="s">
        <v>627</v>
      </c>
      <c r="P74" s="297" t="s">
        <v>628</v>
      </c>
      <c r="Q74" s="297" t="s">
        <v>615</v>
      </c>
      <c r="R74">
        <v>1</v>
      </c>
      <c r="S74">
        <v>1</v>
      </c>
      <c r="T74">
        <v>3</v>
      </c>
      <c r="U74">
        <v>3</v>
      </c>
      <c r="V74" s="298">
        <v>870</v>
      </c>
      <c r="W74" s="297" t="s">
        <v>616</v>
      </c>
      <c r="X74" s="299">
        <f t="shared" si="1"/>
        <v>30</v>
      </c>
    </row>
    <row r="75" spans="1:24">
      <c r="A75" s="297" t="s">
        <v>636</v>
      </c>
      <c r="B75" s="297" t="s">
        <v>637</v>
      </c>
      <c r="C75" s="297" t="s">
        <v>638</v>
      </c>
      <c r="D75" s="297" t="s">
        <v>620</v>
      </c>
      <c r="E75" s="297" t="s">
        <v>639</v>
      </c>
      <c r="F75" s="297" t="s">
        <v>555</v>
      </c>
      <c r="G75" s="297" t="s">
        <v>407</v>
      </c>
      <c r="H75" s="297" t="s">
        <v>606</v>
      </c>
      <c r="I75" s="297" t="s">
        <v>263</v>
      </c>
      <c r="J75" s="297" t="s">
        <v>746</v>
      </c>
      <c r="K75" s="297" t="s">
        <v>609</v>
      </c>
      <c r="L75" s="297" t="s">
        <v>610</v>
      </c>
      <c r="M75" s="297" t="s">
        <v>435</v>
      </c>
      <c r="N75" s="297" t="s">
        <v>747</v>
      </c>
      <c r="O75" s="297" t="s">
        <v>627</v>
      </c>
      <c r="P75" s="297" t="s">
        <v>628</v>
      </c>
      <c r="Q75" s="297" t="s">
        <v>615</v>
      </c>
      <c r="R75">
        <v>1</v>
      </c>
      <c r="S75">
        <v>1</v>
      </c>
      <c r="T75">
        <v>1</v>
      </c>
      <c r="U75">
        <v>1</v>
      </c>
      <c r="V75" s="298">
        <v>229</v>
      </c>
      <c r="W75" s="297" t="s">
        <v>616</v>
      </c>
      <c r="X75" s="299">
        <f t="shared" si="1"/>
        <v>10</v>
      </c>
    </row>
    <row r="76" spans="1:24">
      <c r="A76" s="297" t="s">
        <v>664</v>
      </c>
      <c r="B76" s="297" t="s">
        <v>665</v>
      </c>
      <c r="C76" s="297" t="s">
        <v>748</v>
      </c>
      <c r="D76" s="297" t="s">
        <v>749</v>
      </c>
      <c r="E76" s="297" t="s">
        <v>750</v>
      </c>
      <c r="F76" s="297" t="s">
        <v>555</v>
      </c>
      <c r="G76" s="297" t="s">
        <v>407</v>
      </c>
      <c r="H76" s="297" t="s">
        <v>606</v>
      </c>
      <c r="I76" s="297" t="s">
        <v>607</v>
      </c>
      <c r="J76" s="297" t="s">
        <v>746</v>
      </c>
      <c r="K76" s="297" t="s">
        <v>609</v>
      </c>
      <c r="L76" s="297" t="s">
        <v>610</v>
      </c>
      <c r="M76" s="297" t="s">
        <v>435</v>
      </c>
      <c r="N76" s="297" t="s">
        <v>747</v>
      </c>
      <c r="O76" s="297" t="s">
        <v>627</v>
      </c>
      <c r="P76" s="297" t="s">
        <v>628</v>
      </c>
      <c r="Q76" s="297" t="s">
        <v>615</v>
      </c>
      <c r="R76">
        <v>1</v>
      </c>
      <c r="S76">
        <v>1</v>
      </c>
      <c r="T76">
        <v>1</v>
      </c>
      <c r="U76">
        <v>1</v>
      </c>
      <c r="V76" s="298">
        <v>395</v>
      </c>
      <c r="W76" s="297" t="s">
        <v>616</v>
      </c>
      <c r="X76" s="299">
        <f t="shared" si="1"/>
        <v>10</v>
      </c>
    </row>
    <row r="77" spans="1:24">
      <c r="A77" s="297" t="s">
        <v>664</v>
      </c>
      <c r="B77" s="297" t="s">
        <v>665</v>
      </c>
      <c r="C77" s="297" t="s">
        <v>722</v>
      </c>
      <c r="D77" s="297" t="s">
        <v>723</v>
      </c>
      <c r="E77" s="297" t="s">
        <v>724</v>
      </c>
      <c r="F77" s="297" t="s">
        <v>555</v>
      </c>
      <c r="G77" s="297" t="s">
        <v>407</v>
      </c>
      <c r="H77" s="297" t="s">
        <v>606</v>
      </c>
      <c r="I77" s="297" t="s">
        <v>607</v>
      </c>
      <c r="J77" s="297" t="s">
        <v>746</v>
      </c>
      <c r="K77" s="297" t="s">
        <v>609</v>
      </c>
      <c r="L77" s="297" t="s">
        <v>610</v>
      </c>
      <c r="M77" s="297" t="s">
        <v>435</v>
      </c>
      <c r="N77" s="297" t="s">
        <v>747</v>
      </c>
      <c r="O77" s="297" t="s">
        <v>627</v>
      </c>
      <c r="P77" s="297" t="s">
        <v>628</v>
      </c>
      <c r="Q77" s="297" t="s">
        <v>645</v>
      </c>
      <c r="R77">
        <v>1</v>
      </c>
      <c r="S77">
        <v>1</v>
      </c>
      <c r="T77">
        <v>1</v>
      </c>
      <c r="U77">
        <v>1</v>
      </c>
      <c r="V77" s="298">
        <v>213</v>
      </c>
      <c r="W77" s="297" t="s">
        <v>616</v>
      </c>
      <c r="X77" s="299">
        <f t="shared" si="1"/>
        <v>10</v>
      </c>
    </row>
    <row r="78" spans="1:24">
      <c r="A78" s="297" t="s">
        <v>664</v>
      </c>
      <c r="B78" s="297" t="s">
        <v>665</v>
      </c>
      <c r="C78" s="297" t="s">
        <v>722</v>
      </c>
      <c r="D78" s="297" t="s">
        <v>723</v>
      </c>
      <c r="E78" s="297" t="s">
        <v>724</v>
      </c>
      <c r="F78" s="297" t="s">
        <v>555</v>
      </c>
      <c r="G78" s="297" t="s">
        <v>407</v>
      </c>
      <c r="H78" s="297" t="s">
        <v>606</v>
      </c>
      <c r="I78" s="297" t="s">
        <v>607</v>
      </c>
      <c r="J78" s="297" t="s">
        <v>746</v>
      </c>
      <c r="K78" s="297" t="s">
        <v>609</v>
      </c>
      <c r="L78" s="297" t="s">
        <v>610</v>
      </c>
      <c r="M78" s="297" t="s">
        <v>435</v>
      </c>
      <c r="N78" s="297" t="s">
        <v>747</v>
      </c>
      <c r="O78" s="297" t="s">
        <v>627</v>
      </c>
      <c r="P78" s="297" t="s">
        <v>628</v>
      </c>
      <c r="Q78" s="297" t="s">
        <v>615</v>
      </c>
      <c r="R78">
        <v>3</v>
      </c>
      <c r="S78">
        <v>3</v>
      </c>
      <c r="T78">
        <v>4</v>
      </c>
      <c r="U78">
        <v>4</v>
      </c>
      <c r="V78" s="298">
        <v>1398</v>
      </c>
      <c r="W78" s="297" t="s">
        <v>616</v>
      </c>
      <c r="X78" s="299">
        <f t="shared" si="1"/>
        <v>40</v>
      </c>
    </row>
    <row r="79" spans="1:24">
      <c r="A79" s="297" t="s">
        <v>664</v>
      </c>
      <c r="B79" s="297" t="s">
        <v>665</v>
      </c>
      <c r="C79" s="297" t="s">
        <v>722</v>
      </c>
      <c r="D79" s="297" t="s">
        <v>723</v>
      </c>
      <c r="E79" s="297" t="s">
        <v>724</v>
      </c>
      <c r="F79" s="297" t="s">
        <v>555</v>
      </c>
      <c r="G79" s="297" t="s">
        <v>407</v>
      </c>
      <c r="H79" s="297" t="s">
        <v>606</v>
      </c>
      <c r="I79" s="297" t="s">
        <v>607</v>
      </c>
      <c r="J79" s="297" t="s">
        <v>746</v>
      </c>
      <c r="K79" s="297" t="s">
        <v>609</v>
      </c>
      <c r="L79" s="297" t="s">
        <v>610</v>
      </c>
      <c r="M79" s="297" t="s">
        <v>435</v>
      </c>
      <c r="N79" s="297" t="s">
        <v>747</v>
      </c>
      <c r="O79" s="297" t="s">
        <v>627</v>
      </c>
      <c r="P79" s="297" t="s">
        <v>628</v>
      </c>
      <c r="Q79" s="297" t="s">
        <v>635</v>
      </c>
      <c r="R79">
        <v>1</v>
      </c>
      <c r="S79">
        <v>1</v>
      </c>
      <c r="T79">
        <v>1</v>
      </c>
      <c r="U79">
        <v>1</v>
      </c>
      <c r="V79" s="298">
        <v>395</v>
      </c>
      <c r="W79" s="297" t="s">
        <v>616</v>
      </c>
      <c r="X79" s="299">
        <f t="shared" si="1"/>
        <v>10</v>
      </c>
    </row>
    <row r="80" spans="1:24">
      <c r="A80" s="297" t="s">
        <v>664</v>
      </c>
      <c r="B80" s="297" t="s">
        <v>665</v>
      </c>
      <c r="C80" s="297" t="s">
        <v>666</v>
      </c>
      <c r="D80" s="297" t="s">
        <v>667</v>
      </c>
      <c r="E80" s="297" t="s">
        <v>668</v>
      </c>
      <c r="F80" s="297" t="s">
        <v>555</v>
      </c>
      <c r="G80" s="297" t="s">
        <v>407</v>
      </c>
      <c r="H80" s="297" t="s">
        <v>606</v>
      </c>
      <c r="I80" s="297" t="s">
        <v>607</v>
      </c>
      <c r="J80" s="297" t="s">
        <v>746</v>
      </c>
      <c r="K80" s="297" t="s">
        <v>609</v>
      </c>
      <c r="L80" s="297" t="s">
        <v>610</v>
      </c>
      <c r="M80" s="297" t="s">
        <v>435</v>
      </c>
      <c r="N80" s="297" t="s">
        <v>747</v>
      </c>
      <c r="O80" s="297" t="s">
        <v>627</v>
      </c>
      <c r="P80" s="297" t="s">
        <v>628</v>
      </c>
      <c r="Q80" s="297" t="s">
        <v>615</v>
      </c>
      <c r="R80">
        <v>1</v>
      </c>
      <c r="S80">
        <v>1</v>
      </c>
      <c r="T80">
        <v>1</v>
      </c>
      <c r="U80">
        <v>1</v>
      </c>
      <c r="V80" s="298">
        <v>395</v>
      </c>
      <c r="W80" s="297" t="s">
        <v>616</v>
      </c>
      <c r="X80" s="299">
        <f t="shared" si="1"/>
        <v>10</v>
      </c>
    </row>
    <row r="81" spans="1:24">
      <c r="A81" s="297" t="s">
        <v>696</v>
      </c>
      <c r="B81" s="297" t="s">
        <v>697</v>
      </c>
      <c r="C81" s="297" t="s">
        <v>741</v>
      </c>
      <c r="D81" s="297" t="s">
        <v>620</v>
      </c>
      <c r="E81" s="297" t="s">
        <v>742</v>
      </c>
      <c r="F81" s="297" t="s">
        <v>555</v>
      </c>
      <c r="G81" s="297" t="s">
        <v>407</v>
      </c>
      <c r="H81" s="297" t="s">
        <v>606</v>
      </c>
      <c r="I81" s="297" t="s">
        <v>263</v>
      </c>
      <c r="J81" s="297" t="s">
        <v>746</v>
      </c>
      <c r="K81" s="297" t="s">
        <v>609</v>
      </c>
      <c r="L81" s="297" t="s">
        <v>610</v>
      </c>
      <c r="M81" s="297" t="s">
        <v>435</v>
      </c>
      <c r="N81" s="297" t="s">
        <v>747</v>
      </c>
      <c r="O81" s="297" t="s">
        <v>627</v>
      </c>
      <c r="P81" s="297" t="s">
        <v>628</v>
      </c>
      <c r="Q81" s="297" t="s">
        <v>615</v>
      </c>
      <c r="R81">
        <v>1</v>
      </c>
      <c r="S81">
        <v>1</v>
      </c>
      <c r="T81">
        <v>1</v>
      </c>
      <c r="U81">
        <v>1</v>
      </c>
      <c r="V81" s="298">
        <v>229</v>
      </c>
      <c r="W81" s="297" t="s">
        <v>616</v>
      </c>
      <c r="X81" s="299">
        <f t="shared" si="1"/>
        <v>10</v>
      </c>
    </row>
    <row r="82" spans="1:24">
      <c r="A82" s="297" t="s">
        <v>617</v>
      </c>
      <c r="B82" s="297" t="s">
        <v>618</v>
      </c>
      <c r="C82" s="297" t="s">
        <v>619</v>
      </c>
      <c r="D82" s="297" t="s">
        <v>620</v>
      </c>
      <c r="E82" s="297" t="s">
        <v>621</v>
      </c>
      <c r="F82" s="297" t="s">
        <v>751</v>
      </c>
      <c r="G82" s="297" t="s">
        <v>752</v>
      </c>
      <c r="H82" s="297" t="s">
        <v>606</v>
      </c>
      <c r="I82" s="297" t="s">
        <v>607</v>
      </c>
      <c r="J82" s="297" t="s">
        <v>753</v>
      </c>
      <c r="K82" s="297" t="s">
        <v>609</v>
      </c>
      <c r="L82" s="297" t="s">
        <v>610</v>
      </c>
      <c r="M82" s="297" t="s">
        <v>625</v>
      </c>
      <c r="N82" s="297" t="s">
        <v>754</v>
      </c>
      <c r="O82" s="297" t="s">
        <v>627</v>
      </c>
      <c r="P82" s="297" t="s">
        <v>628</v>
      </c>
      <c r="Q82" s="297" t="s">
        <v>615</v>
      </c>
      <c r="R82">
        <v>2</v>
      </c>
      <c r="S82">
        <v>2</v>
      </c>
      <c r="T82">
        <v>4</v>
      </c>
      <c r="U82">
        <v>4</v>
      </c>
      <c r="V82" s="298">
        <v>1220</v>
      </c>
      <c r="W82" s="297" t="s">
        <v>616</v>
      </c>
      <c r="X82" s="299">
        <f t="shared" si="1"/>
        <v>40</v>
      </c>
    </row>
    <row r="83" spans="1:24">
      <c r="A83" s="297" t="s">
        <v>640</v>
      </c>
      <c r="B83" s="297" t="s">
        <v>641</v>
      </c>
      <c r="C83" s="297" t="s">
        <v>642</v>
      </c>
      <c r="D83" s="297" t="s">
        <v>643</v>
      </c>
      <c r="E83" s="297" t="s">
        <v>644</v>
      </c>
      <c r="F83" s="297" t="s">
        <v>556</v>
      </c>
      <c r="G83" s="297" t="s">
        <v>408</v>
      </c>
      <c r="H83" s="297" t="s">
        <v>606</v>
      </c>
      <c r="I83" s="297" t="s">
        <v>263</v>
      </c>
      <c r="J83" s="297" t="s">
        <v>755</v>
      </c>
      <c r="K83" s="297" t="s">
        <v>609</v>
      </c>
      <c r="L83" s="297" t="s">
        <v>610</v>
      </c>
      <c r="M83" s="297" t="s">
        <v>435</v>
      </c>
      <c r="N83" s="297" t="s">
        <v>756</v>
      </c>
      <c r="O83" s="297" t="s">
        <v>627</v>
      </c>
      <c r="P83" s="297" t="s">
        <v>628</v>
      </c>
      <c r="Q83" s="297" t="s">
        <v>645</v>
      </c>
      <c r="R83">
        <v>1</v>
      </c>
      <c r="S83">
        <v>1</v>
      </c>
      <c r="T83">
        <v>2</v>
      </c>
      <c r="U83">
        <v>2</v>
      </c>
      <c r="V83" s="298">
        <v>458</v>
      </c>
      <c r="W83" s="297" t="s">
        <v>616</v>
      </c>
      <c r="X83" s="299">
        <f t="shared" si="1"/>
        <v>20</v>
      </c>
    </row>
    <row r="84" spans="1:24">
      <c r="A84" s="297" t="s">
        <v>664</v>
      </c>
      <c r="B84" s="297" t="s">
        <v>665</v>
      </c>
      <c r="C84" s="297" t="s">
        <v>722</v>
      </c>
      <c r="D84" s="297" t="s">
        <v>723</v>
      </c>
      <c r="E84" s="297" t="s">
        <v>724</v>
      </c>
      <c r="F84" s="297" t="s">
        <v>556</v>
      </c>
      <c r="G84" s="297" t="s">
        <v>408</v>
      </c>
      <c r="H84" s="297" t="s">
        <v>606</v>
      </c>
      <c r="I84" s="297" t="s">
        <v>263</v>
      </c>
      <c r="J84" s="297" t="s">
        <v>755</v>
      </c>
      <c r="K84" s="297" t="s">
        <v>609</v>
      </c>
      <c r="L84" s="297" t="s">
        <v>610</v>
      </c>
      <c r="M84" s="297" t="s">
        <v>435</v>
      </c>
      <c r="N84" s="297" t="s">
        <v>756</v>
      </c>
      <c r="O84" s="297" t="s">
        <v>627</v>
      </c>
      <c r="P84" s="297" t="s">
        <v>628</v>
      </c>
      <c r="Q84" s="297" t="s">
        <v>615</v>
      </c>
      <c r="R84">
        <v>1</v>
      </c>
      <c r="S84">
        <v>1</v>
      </c>
      <c r="T84">
        <v>1</v>
      </c>
      <c r="U84">
        <v>1</v>
      </c>
      <c r="V84" s="298">
        <v>213</v>
      </c>
      <c r="W84" s="297" t="s">
        <v>616</v>
      </c>
      <c r="X84" s="299">
        <f t="shared" si="1"/>
        <v>10</v>
      </c>
    </row>
    <row r="85" spans="1:24">
      <c r="A85" s="297" t="s">
        <v>664</v>
      </c>
      <c r="B85" s="297" t="s">
        <v>665</v>
      </c>
      <c r="C85" s="297" t="s">
        <v>666</v>
      </c>
      <c r="D85" s="297" t="s">
        <v>667</v>
      </c>
      <c r="E85" s="297" t="s">
        <v>668</v>
      </c>
      <c r="F85" s="297" t="s">
        <v>556</v>
      </c>
      <c r="G85" s="297" t="s">
        <v>408</v>
      </c>
      <c r="H85" s="297" t="s">
        <v>606</v>
      </c>
      <c r="I85" s="297" t="s">
        <v>263</v>
      </c>
      <c r="J85" s="297" t="s">
        <v>755</v>
      </c>
      <c r="K85" s="297" t="s">
        <v>609</v>
      </c>
      <c r="L85" s="297" t="s">
        <v>610</v>
      </c>
      <c r="M85" s="297" t="s">
        <v>435</v>
      </c>
      <c r="N85" s="297" t="s">
        <v>756</v>
      </c>
      <c r="O85" s="297" t="s">
        <v>627</v>
      </c>
      <c r="P85" s="297" t="s">
        <v>628</v>
      </c>
      <c r="Q85" s="297" t="s">
        <v>615</v>
      </c>
      <c r="R85">
        <v>2</v>
      </c>
      <c r="S85">
        <v>2</v>
      </c>
      <c r="T85">
        <v>4</v>
      </c>
      <c r="U85">
        <v>4</v>
      </c>
      <c r="V85" s="298">
        <v>852</v>
      </c>
      <c r="W85" s="297" t="s">
        <v>616</v>
      </c>
      <c r="X85" s="299">
        <f t="shared" si="1"/>
        <v>40</v>
      </c>
    </row>
    <row r="86" spans="1:24">
      <c r="A86" s="297" t="s">
        <v>669</v>
      </c>
      <c r="B86" s="297" t="s">
        <v>670</v>
      </c>
      <c r="C86" s="297" t="s">
        <v>757</v>
      </c>
      <c r="D86" s="297" t="s">
        <v>758</v>
      </c>
      <c r="E86" s="297" t="s">
        <v>759</v>
      </c>
      <c r="F86" s="297" t="s">
        <v>556</v>
      </c>
      <c r="G86" s="297" t="s">
        <v>408</v>
      </c>
      <c r="H86" s="297" t="s">
        <v>606</v>
      </c>
      <c r="I86" s="297" t="s">
        <v>263</v>
      </c>
      <c r="J86" s="297" t="s">
        <v>755</v>
      </c>
      <c r="K86" s="297" t="s">
        <v>609</v>
      </c>
      <c r="L86" s="297" t="s">
        <v>610</v>
      </c>
      <c r="M86" s="297" t="s">
        <v>435</v>
      </c>
      <c r="N86" s="297" t="s">
        <v>756</v>
      </c>
      <c r="O86" s="297" t="s">
        <v>627</v>
      </c>
      <c r="P86" s="297" t="s">
        <v>628</v>
      </c>
      <c r="Q86" s="297" t="s">
        <v>615</v>
      </c>
      <c r="R86">
        <v>1</v>
      </c>
      <c r="S86">
        <v>1</v>
      </c>
      <c r="T86">
        <v>1</v>
      </c>
      <c r="U86">
        <v>1</v>
      </c>
      <c r="V86" s="298">
        <v>229</v>
      </c>
      <c r="W86" s="297" t="s">
        <v>616</v>
      </c>
      <c r="X86" s="299">
        <f t="shared" si="1"/>
        <v>10</v>
      </c>
    </row>
    <row r="87" spans="1:24">
      <c r="A87" s="297" t="s">
        <v>669</v>
      </c>
      <c r="B87" s="297" t="s">
        <v>670</v>
      </c>
      <c r="C87" s="297" t="s">
        <v>757</v>
      </c>
      <c r="D87" s="297" t="s">
        <v>758</v>
      </c>
      <c r="E87" s="297" t="s">
        <v>759</v>
      </c>
      <c r="F87" s="297" t="s">
        <v>556</v>
      </c>
      <c r="G87" s="297" t="s">
        <v>408</v>
      </c>
      <c r="H87" s="297" t="s">
        <v>606</v>
      </c>
      <c r="I87" s="297" t="s">
        <v>263</v>
      </c>
      <c r="J87" s="297" t="s">
        <v>755</v>
      </c>
      <c r="K87" s="297" t="s">
        <v>609</v>
      </c>
      <c r="L87" s="297" t="s">
        <v>610</v>
      </c>
      <c r="M87" s="297" t="s">
        <v>435</v>
      </c>
      <c r="N87" s="297" t="s">
        <v>756</v>
      </c>
      <c r="O87" s="297" t="s">
        <v>627</v>
      </c>
      <c r="P87" s="297" t="s">
        <v>628</v>
      </c>
      <c r="Q87" s="297" t="s">
        <v>635</v>
      </c>
      <c r="R87">
        <v>1</v>
      </c>
      <c r="S87">
        <v>1</v>
      </c>
      <c r="T87">
        <v>2</v>
      </c>
      <c r="U87">
        <v>2</v>
      </c>
      <c r="V87" s="298">
        <v>458</v>
      </c>
      <c r="W87" s="297" t="s">
        <v>616</v>
      </c>
      <c r="X87" s="299">
        <f t="shared" si="1"/>
        <v>20</v>
      </c>
    </row>
    <row r="88" spans="1:24">
      <c r="A88" s="297" t="s">
        <v>669</v>
      </c>
      <c r="B88" s="297" t="s">
        <v>670</v>
      </c>
      <c r="C88" s="297" t="s">
        <v>757</v>
      </c>
      <c r="D88" s="297" t="s">
        <v>758</v>
      </c>
      <c r="E88" s="297" t="s">
        <v>759</v>
      </c>
      <c r="F88" s="297" t="s">
        <v>556</v>
      </c>
      <c r="G88" s="297" t="s">
        <v>408</v>
      </c>
      <c r="H88" s="297" t="s">
        <v>606</v>
      </c>
      <c r="I88" s="297" t="s">
        <v>607</v>
      </c>
      <c r="J88" s="297" t="s">
        <v>755</v>
      </c>
      <c r="K88" s="297" t="s">
        <v>609</v>
      </c>
      <c r="L88" s="297" t="s">
        <v>610</v>
      </c>
      <c r="M88" s="297" t="s">
        <v>435</v>
      </c>
      <c r="N88" s="297" t="s">
        <v>756</v>
      </c>
      <c r="O88" s="297" t="s">
        <v>627</v>
      </c>
      <c r="P88" s="297" t="s">
        <v>628</v>
      </c>
      <c r="Q88" s="297" t="s">
        <v>635</v>
      </c>
      <c r="R88">
        <v>1</v>
      </c>
      <c r="S88">
        <v>1</v>
      </c>
      <c r="T88">
        <v>4</v>
      </c>
      <c r="U88">
        <v>4</v>
      </c>
      <c r="V88" s="298">
        <v>1580</v>
      </c>
      <c r="W88" s="297" t="s">
        <v>616</v>
      </c>
      <c r="X88" s="299">
        <f t="shared" si="1"/>
        <v>40</v>
      </c>
    </row>
    <row r="89" spans="1:24">
      <c r="A89" s="297" t="s">
        <v>760</v>
      </c>
      <c r="B89" s="297" t="s">
        <v>761</v>
      </c>
      <c r="C89" s="297" t="s">
        <v>762</v>
      </c>
      <c r="D89" s="297" t="s">
        <v>620</v>
      </c>
      <c r="E89" s="297" t="s">
        <v>763</v>
      </c>
      <c r="F89" s="297" t="s">
        <v>556</v>
      </c>
      <c r="G89" s="297" t="s">
        <v>408</v>
      </c>
      <c r="H89" s="297" t="s">
        <v>606</v>
      </c>
      <c r="I89" s="297" t="s">
        <v>607</v>
      </c>
      <c r="J89" s="297" t="s">
        <v>755</v>
      </c>
      <c r="K89" s="297" t="s">
        <v>609</v>
      </c>
      <c r="L89" s="297" t="s">
        <v>610</v>
      </c>
      <c r="M89" s="297" t="s">
        <v>435</v>
      </c>
      <c r="N89" s="297" t="s">
        <v>756</v>
      </c>
      <c r="O89" s="297" t="s">
        <v>627</v>
      </c>
      <c r="P89" s="297" t="s">
        <v>628</v>
      </c>
      <c r="Q89" s="297" t="s">
        <v>635</v>
      </c>
      <c r="R89">
        <v>1</v>
      </c>
      <c r="S89">
        <v>1</v>
      </c>
      <c r="T89">
        <v>1</v>
      </c>
      <c r="U89">
        <v>1</v>
      </c>
      <c r="V89" s="298">
        <v>395</v>
      </c>
      <c r="W89" s="297" t="s">
        <v>616</v>
      </c>
      <c r="X89" s="299">
        <f t="shared" si="1"/>
        <v>10</v>
      </c>
    </row>
    <row r="90" spans="1:24">
      <c r="A90" s="297" t="s">
        <v>696</v>
      </c>
      <c r="B90" s="297" t="s">
        <v>697</v>
      </c>
      <c r="C90" s="297" t="s">
        <v>741</v>
      </c>
      <c r="D90" s="297" t="s">
        <v>620</v>
      </c>
      <c r="E90" s="297" t="s">
        <v>742</v>
      </c>
      <c r="F90" s="297" t="s">
        <v>556</v>
      </c>
      <c r="G90" s="297" t="s">
        <v>408</v>
      </c>
      <c r="H90" s="297" t="s">
        <v>606</v>
      </c>
      <c r="I90" s="297" t="s">
        <v>263</v>
      </c>
      <c r="J90" s="297" t="s">
        <v>755</v>
      </c>
      <c r="K90" s="297" t="s">
        <v>609</v>
      </c>
      <c r="L90" s="297" t="s">
        <v>610</v>
      </c>
      <c r="M90" s="297" t="s">
        <v>435</v>
      </c>
      <c r="N90" s="297" t="s">
        <v>756</v>
      </c>
      <c r="O90" s="297" t="s">
        <v>627</v>
      </c>
      <c r="P90" s="297" t="s">
        <v>628</v>
      </c>
      <c r="Q90" s="297" t="s">
        <v>615</v>
      </c>
      <c r="R90">
        <v>2</v>
      </c>
      <c r="S90">
        <v>2</v>
      </c>
      <c r="T90">
        <v>2</v>
      </c>
      <c r="U90">
        <v>2</v>
      </c>
      <c r="V90" s="298">
        <v>458</v>
      </c>
      <c r="W90" s="297" t="s">
        <v>616</v>
      </c>
      <c r="X90" s="299">
        <f t="shared" si="1"/>
        <v>20</v>
      </c>
    </row>
    <row r="91" spans="1:24">
      <c r="A91" s="297" t="s">
        <v>696</v>
      </c>
      <c r="B91" s="297" t="s">
        <v>697</v>
      </c>
      <c r="C91" s="297" t="s">
        <v>698</v>
      </c>
      <c r="D91" s="297" t="s">
        <v>620</v>
      </c>
      <c r="E91" s="297" t="s">
        <v>699</v>
      </c>
      <c r="F91" s="297" t="s">
        <v>556</v>
      </c>
      <c r="G91" s="297" t="s">
        <v>408</v>
      </c>
      <c r="H91" s="297" t="s">
        <v>606</v>
      </c>
      <c r="I91" s="297" t="s">
        <v>263</v>
      </c>
      <c r="J91" s="297" t="s">
        <v>755</v>
      </c>
      <c r="K91" s="297" t="s">
        <v>609</v>
      </c>
      <c r="L91" s="297" t="s">
        <v>610</v>
      </c>
      <c r="M91" s="297" t="s">
        <v>435</v>
      </c>
      <c r="N91" s="297" t="s">
        <v>756</v>
      </c>
      <c r="O91" s="297" t="s">
        <v>627</v>
      </c>
      <c r="P91" s="297" t="s">
        <v>628</v>
      </c>
      <c r="Q91" s="297" t="s">
        <v>615</v>
      </c>
      <c r="R91">
        <v>1</v>
      </c>
      <c r="S91">
        <v>1</v>
      </c>
      <c r="T91">
        <v>2</v>
      </c>
      <c r="U91">
        <v>2</v>
      </c>
      <c r="V91" s="298">
        <v>458</v>
      </c>
      <c r="W91" s="297" t="s">
        <v>616</v>
      </c>
      <c r="X91" s="299">
        <f t="shared" si="1"/>
        <v>20</v>
      </c>
    </row>
    <row r="92" spans="1:24">
      <c r="A92" s="297" t="s">
        <v>696</v>
      </c>
      <c r="B92" s="297" t="s">
        <v>697</v>
      </c>
      <c r="C92" s="297" t="s">
        <v>698</v>
      </c>
      <c r="D92" s="297" t="s">
        <v>620</v>
      </c>
      <c r="E92" s="297" t="s">
        <v>699</v>
      </c>
      <c r="F92" s="297" t="s">
        <v>556</v>
      </c>
      <c r="G92" s="297" t="s">
        <v>408</v>
      </c>
      <c r="H92" s="297" t="s">
        <v>606</v>
      </c>
      <c r="I92" s="297" t="s">
        <v>607</v>
      </c>
      <c r="J92" s="297" t="s">
        <v>755</v>
      </c>
      <c r="K92" s="297" t="s">
        <v>609</v>
      </c>
      <c r="L92" s="297" t="s">
        <v>610</v>
      </c>
      <c r="M92" s="297" t="s">
        <v>435</v>
      </c>
      <c r="N92" s="297" t="s">
        <v>756</v>
      </c>
      <c r="O92" s="297" t="s">
        <v>627</v>
      </c>
      <c r="P92" s="297" t="s">
        <v>628</v>
      </c>
      <c r="Q92" s="297" t="s">
        <v>615</v>
      </c>
      <c r="R92">
        <v>1</v>
      </c>
      <c r="S92">
        <v>1</v>
      </c>
      <c r="T92">
        <v>1</v>
      </c>
      <c r="U92">
        <v>1</v>
      </c>
      <c r="V92" s="298">
        <v>395</v>
      </c>
      <c r="W92" s="297" t="s">
        <v>616</v>
      </c>
      <c r="X92" s="299">
        <f t="shared" si="1"/>
        <v>10</v>
      </c>
    </row>
    <row r="93" spans="1:24">
      <c r="A93" s="297" t="s">
        <v>764</v>
      </c>
      <c r="B93" s="297" t="s">
        <v>765</v>
      </c>
      <c r="C93" s="297" t="s">
        <v>766</v>
      </c>
      <c r="D93" s="297" t="s">
        <v>620</v>
      </c>
      <c r="E93" s="297" t="s">
        <v>767</v>
      </c>
      <c r="F93" s="297" t="s">
        <v>438</v>
      </c>
      <c r="G93" s="297" t="s">
        <v>768</v>
      </c>
      <c r="H93" s="297" t="s">
        <v>606</v>
      </c>
      <c r="I93" s="297" t="s">
        <v>263</v>
      </c>
      <c r="J93" s="297" t="s">
        <v>769</v>
      </c>
      <c r="K93" s="297" t="s">
        <v>609</v>
      </c>
      <c r="L93" s="297" t="s">
        <v>610</v>
      </c>
      <c r="M93" s="297" t="s">
        <v>433</v>
      </c>
      <c r="N93" s="297" t="s">
        <v>770</v>
      </c>
      <c r="O93" s="297" t="s">
        <v>627</v>
      </c>
      <c r="P93" s="297" t="s">
        <v>628</v>
      </c>
      <c r="Q93" s="297" t="s">
        <v>615</v>
      </c>
      <c r="R93">
        <v>1</v>
      </c>
      <c r="S93">
        <v>1</v>
      </c>
      <c r="T93">
        <v>2</v>
      </c>
      <c r="U93">
        <v>2</v>
      </c>
      <c r="V93" s="298">
        <v>732</v>
      </c>
      <c r="W93" s="297" t="s">
        <v>616</v>
      </c>
      <c r="X93" s="299">
        <f t="shared" si="1"/>
        <v>20</v>
      </c>
    </row>
    <row r="94" spans="1:24">
      <c r="A94" s="297" t="s">
        <v>629</v>
      </c>
      <c r="B94" s="297" t="s">
        <v>630</v>
      </c>
      <c r="C94" s="297" t="s">
        <v>631</v>
      </c>
      <c r="D94" s="297" t="s">
        <v>620</v>
      </c>
      <c r="E94" s="297" t="s">
        <v>632</v>
      </c>
      <c r="F94" s="297" t="s">
        <v>438</v>
      </c>
      <c r="G94" s="297" t="s">
        <v>768</v>
      </c>
      <c r="H94" s="297" t="s">
        <v>606</v>
      </c>
      <c r="I94" s="297" t="s">
        <v>263</v>
      </c>
      <c r="J94" s="297" t="s">
        <v>769</v>
      </c>
      <c r="K94" s="297" t="s">
        <v>609</v>
      </c>
      <c r="L94" s="297" t="s">
        <v>610</v>
      </c>
      <c r="M94" s="297" t="s">
        <v>433</v>
      </c>
      <c r="N94" s="297" t="s">
        <v>770</v>
      </c>
      <c r="O94" s="297" t="s">
        <v>627</v>
      </c>
      <c r="P94" s="297" t="s">
        <v>628</v>
      </c>
      <c r="Q94" s="297" t="s">
        <v>645</v>
      </c>
      <c r="R94">
        <v>1</v>
      </c>
      <c r="S94">
        <v>1</v>
      </c>
      <c r="T94">
        <v>4</v>
      </c>
      <c r="U94">
        <v>4</v>
      </c>
      <c r="V94" s="298">
        <v>1464</v>
      </c>
      <c r="W94" s="297" t="s">
        <v>616</v>
      </c>
      <c r="X94" s="299">
        <f t="shared" si="1"/>
        <v>40</v>
      </c>
    </row>
    <row r="95" spans="1:24">
      <c r="A95" s="297" t="s">
        <v>629</v>
      </c>
      <c r="B95" s="297" t="s">
        <v>630</v>
      </c>
      <c r="C95" s="297" t="s">
        <v>631</v>
      </c>
      <c r="D95" s="297" t="s">
        <v>620</v>
      </c>
      <c r="E95" s="297" t="s">
        <v>632</v>
      </c>
      <c r="F95" s="297" t="s">
        <v>438</v>
      </c>
      <c r="G95" s="297" t="s">
        <v>768</v>
      </c>
      <c r="H95" s="297" t="s">
        <v>606</v>
      </c>
      <c r="I95" s="297" t="s">
        <v>263</v>
      </c>
      <c r="J95" s="297" t="s">
        <v>769</v>
      </c>
      <c r="K95" s="297" t="s">
        <v>609</v>
      </c>
      <c r="L95" s="297" t="s">
        <v>610</v>
      </c>
      <c r="M95" s="297" t="s">
        <v>433</v>
      </c>
      <c r="N95" s="297" t="s">
        <v>770</v>
      </c>
      <c r="O95" s="297" t="s">
        <v>627</v>
      </c>
      <c r="P95" s="297" t="s">
        <v>628</v>
      </c>
      <c r="Q95" s="297" t="s">
        <v>635</v>
      </c>
      <c r="R95">
        <v>4</v>
      </c>
      <c r="S95">
        <v>4</v>
      </c>
      <c r="T95">
        <v>5</v>
      </c>
      <c r="U95">
        <v>5</v>
      </c>
      <c r="V95" s="298">
        <v>1830</v>
      </c>
      <c r="W95" s="297" t="s">
        <v>616</v>
      </c>
      <c r="X95" s="299">
        <f t="shared" si="1"/>
        <v>50</v>
      </c>
    </row>
    <row r="96" spans="1:24">
      <c r="A96" s="297" t="s">
        <v>629</v>
      </c>
      <c r="B96" s="297" t="s">
        <v>630</v>
      </c>
      <c r="C96" s="297" t="s">
        <v>631</v>
      </c>
      <c r="D96" s="297" t="s">
        <v>620</v>
      </c>
      <c r="E96" s="297" t="s">
        <v>632</v>
      </c>
      <c r="F96" s="297" t="s">
        <v>438</v>
      </c>
      <c r="G96" s="297" t="s">
        <v>768</v>
      </c>
      <c r="H96" s="297" t="s">
        <v>606</v>
      </c>
      <c r="I96" s="297" t="s">
        <v>607</v>
      </c>
      <c r="J96" s="297" t="s">
        <v>769</v>
      </c>
      <c r="K96" s="297" t="s">
        <v>609</v>
      </c>
      <c r="L96" s="297" t="s">
        <v>610</v>
      </c>
      <c r="M96" s="297" t="s">
        <v>433</v>
      </c>
      <c r="N96" s="297" t="s">
        <v>770</v>
      </c>
      <c r="O96" s="297" t="s">
        <v>627</v>
      </c>
      <c r="P96" s="297" t="s">
        <v>628</v>
      </c>
      <c r="Q96" s="297" t="s">
        <v>615</v>
      </c>
      <c r="R96">
        <v>3</v>
      </c>
      <c r="S96">
        <v>3</v>
      </c>
      <c r="T96">
        <v>3</v>
      </c>
      <c r="U96">
        <v>3</v>
      </c>
      <c r="V96" s="298">
        <v>1586</v>
      </c>
      <c r="W96" s="297" t="s">
        <v>616</v>
      </c>
      <c r="X96" s="299">
        <f t="shared" si="1"/>
        <v>30</v>
      </c>
    </row>
    <row r="97" spans="1:24">
      <c r="A97" s="297" t="s">
        <v>629</v>
      </c>
      <c r="B97" s="297" t="s">
        <v>630</v>
      </c>
      <c r="C97" s="297" t="s">
        <v>631</v>
      </c>
      <c r="D97" s="297" t="s">
        <v>620</v>
      </c>
      <c r="E97" s="297" t="s">
        <v>632</v>
      </c>
      <c r="F97" s="297" t="s">
        <v>438</v>
      </c>
      <c r="G97" s="297" t="s">
        <v>768</v>
      </c>
      <c r="H97" s="297" t="s">
        <v>606</v>
      </c>
      <c r="I97" s="297" t="s">
        <v>607</v>
      </c>
      <c r="J97" s="297" t="s">
        <v>769</v>
      </c>
      <c r="K97" s="297" t="s">
        <v>609</v>
      </c>
      <c r="L97" s="297" t="s">
        <v>610</v>
      </c>
      <c r="M97" s="297" t="s">
        <v>433</v>
      </c>
      <c r="N97" s="297" t="s">
        <v>770</v>
      </c>
      <c r="O97" s="297" t="s">
        <v>627</v>
      </c>
      <c r="P97" s="297" t="s">
        <v>628</v>
      </c>
      <c r="Q97" s="297" t="s">
        <v>635</v>
      </c>
      <c r="R97">
        <v>7</v>
      </c>
      <c r="S97">
        <v>7</v>
      </c>
      <c r="T97">
        <v>10</v>
      </c>
      <c r="U97">
        <v>10</v>
      </c>
      <c r="V97" s="298">
        <v>5368</v>
      </c>
      <c r="W97" s="297" t="s">
        <v>616</v>
      </c>
      <c r="X97" s="299">
        <f t="shared" si="1"/>
        <v>100</v>
      </c>
    </row>
    <row r="98" spans="1:24">
      <c r="A98" s="297" t="s">
        <v>629</v>
      </c>
      <c r="B98" s="297" t="s">
        <v>630</v>
      </c>
      <c r="C98" s="297" t="s">
        <v>631</v>
      </c>
      <c r="D98" s="297" t="s">
        <v>620</v>
      </c>
      <c r="E98" s="297" t="s">
        <v>771</v>
      </c>
      <c r="F98" s="297" t="s">
        <v>438</v>
      </c>
      <c r="G98" s="297" t="s">
        <v>768</v>
      </c>
      <c r="H98" s="297" t="s">
        <v>606</v>
      </c>
      <c r="I98" s="297" t="s">
        <v>263</v>
      </c>
      <c r="J98" s="297" t="s">
        <v>769</v>
      </c>
      <c r="K98" s="297" t="s">
        <v>609</v>
      </c>
      <c r="L98" s="297" t="s">
        <v>610</v>
      </c>
      <c r="M98" s="297" t="s">
        <v>433</v>
      </c>
      <c r="N98" s="297" t="s">
        <v>770</v>
      </c>
      <c r="O98" s="297" t="s">
        <v>627</v>
      </c>
      <c r="P98" s="297" t="s">
        <v>628</v>
      </c>
      <c r="Q98" s="297" t="s">
        <v>645</v>
      </c>
      <c r="R98">
        <v>1</v>
      </c>
      <c r="S98">
        <v>1</v>
      </c>
      <c r="T98">
        <v>2</v>
      </c>
      <c r="U98">
        <v>2</v>
      </c>
      <c r="V98" s="298">
        <v>732</v>
      </c>
      <c r="W98" s="297" t="s">
        <v>616</v>
      </c>
      <c r="X98" s="299">
        <f t="shared" si="1"/>
        <v>20</v>
      </c>
    </row>
    <row r="99" spans="1:24">
      <c r="A99" s="297" t="s">
        <v>629</v>
      </c>
      <c r="B99" s="297" t="s">
        <v>630</v>
      </c>
      <c r="C99" s="297" t="s">
        <v>631</v>
      </c>
      <c r="D99" s="297" t="s">
        <v>620</v>
      </c>
      <c r="E99" s="297" t="s">
        <v>771</v>
      </c>
      <c r="F99" s="297" t="s">
        <v>438</v>
      </c>
      <c r="G99" s="297" t="s">
        <v>768</v>
      </c>
      <c r="H99" s="297" t="s">
        <v>606</v>
      </c>
      <c r="I99" s="297" t="s">
        <v>263</v>
      </c>
      <c r="J99" s="297" t="s">
        <v>769</v>
      </c>
      <c r="K99" s="297" t="s">
        <v>609</v>
      </c>
      <c r="L99" s="297" t="s">
        <v>610</v>
      </c>
      <c r="M99" s="297" t="s">
        <v>433</v>
      </c>
      <c r="N99" s="297" t="s">
        <v>770</v>
      </c>
      <c r="O99" s="297" t="s">
        <v>627</v>
      </c>
      <c r="P99" s="297" t="s">
        <v>628</v>
      </c>
      <c r="Q99" s="297" t="s">
        <v>635</v>
      </c>
      <c r="R99">
        <v>3</v>
      </c>
      <c r="S99">
        <v>3</v>
      </c>
      <c r="T99">
        <v>4</v>
      </c>
      <c r="U99">
        <v>4</v>
      </c>
      <c r="V99" s="298">
        <v>1464</v>
      </c>
      <c r="W99" s="297" t="s">
        <v>616</v>
      </c>
      <c r="X99" s="299">
        <f t="shared" si="1"/>
        <v>40</v>
      </c>
    </row>
    <row r="100" spans="1:24">
      <c r="A100" s="297" t="s">
        <v>636</v>
      </c>
      <c r="B100" s="297" t="s">
        <v>637</v>
      </c>
      <c r="C100" s="297" t="s">
        <v>638</v>
      </c>
      <c r="D100" s="297" t="s">
        <v>620</v>
      </c>
      <c r="E100" s="297" t="s">
        <v>639</v>
      </c>
      <c r="F100" s="297" t="s">
        <v>438</v>
      </c>
      <c r="G100" s="297" t="s">
        <v>768</v>
      </c>
      <c r="H100" s="297" t="s">
        <v>606</v>
      </c>
      <c r="I100" s="297" t="s">
        <v>263</v>
      </c>
      <c r="J100" s="297" t="s">
        <v>769</v>
      </c>
      <c r="K100" s="297" t="s">
        <v>609</v>
      </c>
      <c r="L100" s="297" t="s">
        <v>610</v>
      </c>
      <c r="M100" s="297" t="s">
        <v>433</v>
      </c>
      <c r="N100" s="297" t="s">
        <v>770</v>
      </c>
      <c r="O100" s="297" t="s">
        <v>627</v>
      </c>
      <c r="P100" s="297" t="s">
        <v>628</v>
      </c>
      <c r="Q100" s="297" t="s">
        <v>615</v>
      </c>
      <c r="R100">
        <v>2</v>
      </c>
      <c r="S100">
        <v>2</v>
      </c>
      <c r="T100">
        <v>3</v>
      </c>
      <c r="U100">
        <v>3</v>
      </c>
      <c r="V100" s="298">
        <v>1098</v>
      </c>
      <c r="W100" s="297" t="s">
        <v>616</v>
      </c>
      <c r="X100" s="299">
        <f t="shared" si="1"/>
        <v>30</v>
      </c>
    </row>
    <row r="101" spans="1:24">
      <c r="A101" s="297" t="s">
        <v>640</v>
      </c>
      <c r="B101" s="297" t="s">
        <v>641</v>
      </c>
      <c r="C101" s="297" t="s">
        <v>642</v>
      </c>
      <c r="D101" s="297" t="s">
        <v>643</v>
      </c>
      <c r="E101" s="297" t="s">
        <v>644</v>
      </c>
      <c r="F101" s="297" t="s">
        <v>438</v>
      </c>
      <c r="G101" s="297" t="s">
        <v>768</v>
      </c>
      <c r="H101" s="297" t="s">
        <v>606</v>
      </c>
      <c r="I101" s="297" t="s">
        <v>263</v>
      </c>
      <c r="J101" s="297" t="s">
        <v>769</v>
      </c>
      <c r="K101" s="297" t="s">
        <v>609</v>
      </c>
      <c r="L101" s="297" t="s">
        <v>610</v>
      </c>
      <c r="M101" s="297" t="s">
        <v>433</v>
      </c>
      <c r="N101" s="297" t="s">
        <v>770</v>
      </c>
      <c r="O101" s="297" t="s">
        <v>627</v>
      </c>
      <c r="P101" s="297" t="s">
        <v>628</v>
      </c>
      <c r="Q101" s="297" t="s">
        <v>615</v>
      </c>
      <c r="R101">
        <v>1</v>
      </c>
      <c r="S101">
        <v>1</v>
      </c>
      <c r="T101">
        <v>1</v>
      </c>
      <c r="U101">
        <v>1</v>
      </c>
      <c r="V101" s="298">
        <v>366</v>
      </c>
      <c r="W101" s="297" t="s">
        <v>616</v>
      </c>
      <c r="X101" s="299">
        <f t="shared" si="1"/>
        <v>10</v>
      </c>
    </row>
    <row r="102" spans="1:24">
      <c r="A102" s="297" t="s">
        <v>646</v>
      </c>
      <c r="B102" s="297" t="s">
        <v>647</v>
      </c>
      <c r="C102" s="297" t="s">
        <v>648</v>
      </c>
      <c r="D102" s="297" t="s">
        <v>620</v>
      </c>
      <c r="E102" s="297" t="s">
        <v>649</v>
      </c>
      <c r="F102" s="297" t="s">
        <v>438</v>
      </c>
      <c r="G102" s="297" t="s">
        <v>768</v>
      </c>
      <c r="H102" s="297" t="s">
        <v>606</v>
      </c>
      <c r="I102" s="297" t="s">
        <v>263</v>
      </c>
      <c r="J102" s="297" t="s">
        <v>769</v>
      </c>
      <c r="K102" s="297" t="s">
        <v>609</v>
      </c>
      <c r="L102" s="297" t="s">
        <v>610</v>
      </c>
      <c r="M102" s="297" t="s">
        <v>433</v>
      </c>
      <c r="N102" s="297" t="s">
        <v>770</v>
      </c>
      <c r="O102" s="297" t="s">
        <v>627</v>
      </c>
      <c r="P102" s="297" t="s">
        <v>628</v>
      </c>
      <c r="Q102" s="297" t="s">
        <v>645</v>
      </c>
      <c r="R102">
        <v>1</v>
      </c>
      <c r="S102">
        <v>1</v>
      </c>
      <c r="T102">
        <v>4</v>
      </c>
      <c r="U102">
        <v>4</v>
      </c>
      <c r="V102" s="298">
        <v>1464</v>
      </c>
      <c r="W102" s="297" t="s">
        <v>616</v>
      </c>
      <c r="X102" s="299">
        <f t="shared" si="1"/>
        <v>40</v>
      </c>
    </row>
    <row r="103" spans="1:24">
      <c r="A103" s="297" t="s">
        <v>650</v>
      </c>
      <c r="B103" s="297" t="s">
        <v>651</v>
      </c>
      <c r="C103" s="297" t="s">
        <v>652</v>
      </c>
      <c r="D103" s="297" t="s">
        <v>620</v>
      </c>
      <c r="E103" s="297" t="s">
        <v>653</v>
      </c>
      <c r="F103" s="297" t="s">
        <v>438</v>
      </c>
      <c r="G103" s="297" t="s">
        <v>768</v>
      </c>
      <c r="H103" s="297" t="s">
        <v>606</v>
      </c>
      <c r="I103" s="297" t="s">
        <v>263</v>
      </c>
      <c r="J103" s="297" t="s">
        <v>769</v>
      </c>
      <c r="K103" s="297" t="s">
        <v>609</v>
      </c>
      <c r="L103" s="297" t="s">
        <v>610</v>
      </c>
      <c r="M103" s="297" t="s">
        <v>433</v>
      </c>
      <c r="N103" s="297" t="s">
        <v>770</v>
      </c>
      <c r="O103" s="297" t="s">
        <v>627</v>
      </c>
      <c r="P103" s="297" t="s">
        <v>628</v>
      </c>
      <c r="Q103" s="297" t="s">
        <v>645</v>
      </c>
      <c r="R103">
        <v>7</v>
      </c>
      <c r="S103">
        <v>7</v>
      </c>
      <c r="T103">
        <v>18</v>
      </c>
      <c r="U103">
        <v>18</v>
      </c>
      <c r="V103" s="298">
        <v>6588</v>
      </c>
      <c r="W103" s="297" t="s">
        <v>616</v>
      </c>
      <c r="X103" s="299">
        <f t="shared" si="1"/>
        <v>180</v>
      </c>
    </row>
    <row r="104" spans="1:24">
      <c r="A104" s="297" t="s">
        <v>650</v>
      </c>
      <c r="B104" s="297" t="s">
        <v>651</v>
      </c>
      <c r="C104" s="297" t="s">
        <v>652</v>
      </c>
      <c r="D104" s="297" t="s">
        <v>620</v>
      </c>
      <c r="E104" s="297" t="s">
        <v>653</v>
      </c>
      <c r="F104" s="297" t="s">
        <v>438</v>
      </c>
      <c r="G104" s="297" t="s">
        <v>768</v>
      </c>
      <c r="H104" s="297" t="s">
        <v>606</v>
      </c>
      <c r="I104" s="297" t="s">
        <v>263</v>
      </c>
      <c r="J104" s="297" t="s">
        <v>769</v>
      </c>
      <c r="K104" s="297" t="s">
        <v>609</v>
      </c>
      <c r="L104" s="297" t="s">
        <v>610</v>
      </c>
      <c r="M104" s="297" t="s">
        <v>433</v>
      </c>
      <c r="N104" s="297" t="s">
        <v>770</v>
      </c>
      <c r="O104" s="297" t="s">
        <v>627</v>
      </c>
      <c r="P104" s="297" t="s">
        <v>628</v>
      </c>
      <c r="Q104" s="297" t="s">
        <v>615</v>
      </c>
      <c r="R104">
        <v>1</v>
      </c>
      <c r="S104">
        <v>1</v>
      </c>
      <c r="T104">
        <v>3</v>
      </c>
      <c r="U104">
        <v>3</v>
      </c>
      <c r="V104" s="298">
        <v>1098</v>
      </c>
      <c r="W104" s="297" t="s">
        <v>616</v>
      </c>
      <c r="X104" s="299">
        <f t="shared" si="1"/>
        <v>30</v>
      </c>
    </row>
    <row r="105" spans="1:24">
      <c r="A105" s="297" t="s">
        <v>650</v>
      </c>
      <c r="B105" s="297" t="s">
        <v>651</v>
      </c>
      <c r="C105" s="297" t="s">
        <v>652</v>
      </c>
      <c r="D105" s="297" t="s">
        <v>620</v>
      </c>
      <c r="E105" s="297" t="s">
        <v>653</v>
      </c>
      <c r="F105" s="297" t="s">
        <v>438</v>
      </c>
      <c r="G105" s="297" t="s">
        <v>768</v>
      </c>
      <c r="H105" s="297" t="s">
        <v>606</v>
      </c>
      <c r="I105" s="297" t="s">
        <v>607</v>
      </c>
      <c r="J105" s="297" t="s">
        <v>769</v>
      </c>
      <c r="K105" s="297" t="s">
        <v>609</v>
      </c>
      <c r="L105" s="297" t="s">
        <v>610</v>
      </c>
      <c r="M105" s="297" t="s">
        <v>433</v>
      </c>
      <c r="N105" s="297" t="s">
        <v>770</v>
      </c>
      <c r="O105" s="297" t="s">
        <v>627</v>
      </c>
      <c r="P105" s="297" t="s">
        <v>628</v>
      </c>
      <c r="Q105" s="297" t="s">
        <v>645</v>
      </c>
      <c r="R105">
        <v>3</v>
      </c>
      <c r="S105">
        <v>3</v>
      </c>
      <c r="T105">
        <v>14</v>
      </c>
      <c r="U105">
        <v>14</v>
      </c>
      <c r="V105" s="298">
        <v>7076</v>
      </c>
      <c r="W105" s="297" t="s">
        <v>616</v>
      </c>
      <c r="X105" s="299">
        <f t="shared" si="1"/>
        <v>140</v>
      </c>
    </row>
    <row r="106" spans="1:24">
      <c r="A106" s="297" t="s">
        <v>664</v>
      </c>
      <c r="B106" s="297" t="s">
        <v>665</v>
      </c>
      <c r="C106" s="297" t="s">
        <v>722</v>
      </c>
      <c r="D106" s="297" t="s">
        <v>723</v>
      </c>
      <c r="E106" s="297" t="s">
        <v>724</v>
      </c>
      <c r="F106" s="297" t="s">
        <v>438</v>
      </c>
      <c r="G106" s="297" t="s">
        <v>768</v>
      </c>
      <c r="H106" s="297" t="s">
        <v>606</v>
      </c>
      <c r="I106" s="297" t="s">
        <v>607</v>
      </c>
      <c r="J106" s="297" t="s">
        <v>769</v>
      </c>
      <c r="K106" s="297" t="s">
        <v>609</v>
      </c>
      <c r="L106" s="297" t="s">
        <v>610</v>
      </c>
      <c r="M106" s="297" t="s">
        <v>433</v>
      </c>
      <c r="N106" s="297" t="s">
        <v>770</v>
      </c>
      <c r="O106" s="297" t="s">
        <v>627</v>
      </c>
      <c r="P106" s="297" t="s">
        <v>628</v>
      </c>
      <c r="Q106" s="297" t="s">
        <v>615</v>
      </c>
      <c r="R106">
        <v>1</v>
      </c>
      <c r="S106">
        <v>1</v>
      </c>
      <c r="T106">
        <v>6</v>
      </c>
      <c r="U106">
        <v>6</v>
      </c>
      <c r="V106" s="298">
        <v>1968</v>
      </c>
      <c r="W106" s="297" t="s">
        <v>616</v>
      </c>
      <c r="X106" s="299">
        <f t="shared" si="1"/>
        <v>60</v>
      </c>
    </row>
    <row r="107" spans="1:24">
      <c r="A107" s="297" t="s">
        <v>669</v>
      </c>
      <c r="B107" s="297" t="s">
        <v>670</v>
      </c>
      <c r="C107" s="297" t="s">
        <v>671</v>
      </c>
      <c r="D107" s="297" t="s">
        <v>672</v>
      </c>
      <c r="E107" s="297" t="s">
        <v>673</v>
      </c>
      <c r="F107" s="297" t="s">
        <v>438</v>
      </c>
      <c r="G107" s="297" t="s">
        <v>768</v>
      </c>
      <c r="H107" s="297" t="s">
        <v>606</v>
      </c>
      <c r="I107" s="297" t="s">
        <v>607</v>
      </c>
      <c r="J107" s="297" t="s">
        <v>769</v>
      </c>
      <c r="K107" s="297" t="s">
        <v>609</v>
      </c>
      <c r="L107" s="297" t="s">
        <v>610</v>
      </c>
      <c r="M107" s="297" t="s">
        <v>433</v>
      </c>
      <c r="N107" s="297" t="s">
        <v>770</v>
      </c>
      <c r="O107" s="297" t="s">
        <v>627</v>
      </c>
      <c r="P107" s="297" t="s">
        <v>628</v>
      </c>
      <c r="Q107" s="297" t="s">
        <v>615</v>
      </c>
      <c r="R107">
        <v>1</v>
      </c>
      <c r="S107">
        <v>1</v>
      </c>
      <c r="T107">
        <v>2</v>
      </c>
      <c r="U107">
        <v>2</v>
      </c>
      <c r="V107" s="298">
        <v>1220</v>
      </c>
      <c r="W107" s="297" t="s">
        <v>616</v>
      </c>
      <c r="X107" s="299">
        <f t="shared" si="1"/>
        <v>20</v>
      </c>
    </row>
    <row r="108" spans="1:24">
      <c r="A108" s="297" t="s">
        <v>674</v>
      </c>
      <c r="B108" s="297" t="s">
        <v>675</v>
      </c>
      <c r="C108" s="297" t="s">
        <v>676</v>
      </c>
      <c r="D108" s="297" t="s">
        <v>620</v>
      </c>
      <c r="E108" s="297" t="s">
        <v>677</v>
      </c>
      <c r="F108" s="297" t="s">
        <v>438</v>
      </c>
      <c r="G108" s="297" t="s">
        <v>768</v>
      </c>
      <c r="H108" s="297" t="s">
        <v>606</v>
      </c>
      <c r="I108" s="297" t="s">
        <v>263</v>
      </c>
      <c r="J108" s="297" t="s">
        <v>769</v>
      </c>
      <c r="K108" s="297" t="s">
        <v>609</v>
      </c>
      <c r="L108" s="297" t="s">
        <v>610</v>
      </c>
      <c r="M108" s="297" t="s">
        <v>433</v>
      </c>
      <c r="N108" s="297" t="s">
        <v>770</v>
      </c>
      <c r="O108" s="297" t="s">
        <v>627</v>
      </c>
      <c r="P108" s="297" t="s">
        <v>628</v>
      </c>
      <c r="Q108" s="297" t="s">
        <v>645</v>
      </c>
      <c r="R108">
        <v>6</v>
      </c>
      <c r="S108">
        <v>6</v>
      </c>
      <c r="T108">
        <v>6</v>
      </c>
      <c r="U108">
        <v>6</v>
      </c>
      <c r="V108" s="298">
        <v>2196</v>
      </c>
      <c r="W108" s="297" t="s">
        <v>616</v>
      </c>
      <c r="X108" s="299">
        <f t="shared" si="1"/>
        <v>60</v>
      </c>
    </row>
    <row r="109" spans="1:24">
      <c r="A109" s="297" t="s">
        <v>674</v>
      </c>
      <c r="B109" s="297" t="s">
        <v>675</v>
      </c>
      <c r="C109" s="297" t="s">
        <v>676</v>
      </c>
      <c r="D109" s="297" t="s">
        <v>620</v>
      </c>
      <c r="E109" s="297" t="s">
        <v>677</v>
      </c>
      <c r="F109" s="297" t="s">
        <v>438</v>
      </c>
      <c r="G109" s="297" t="s">
        <v>768</v>
      </c>
      <c r="H109" s="297" t="s">
        <v>606</v>
      </c>
      <c r="I109" s="297" t="s">
        <v>607</v>
      </c>
      <c r="J109" s="297" t="s">
        <v>769</v>
      </c>
      <c r="K109" s="297" t="s">
        <v>609</v>
      </c>
      <c r="L109" s="297" t="s">
        <v>610</v>
      </c>
      <c r="M109" s="297" t="s">
        <v>433</v>
      </c>
      <c r="N109" s="297" t="s">
        <v>770</v>
      </c>
      <c r="O109" s="297" t="s">
        <v>627</v>
      </c>
      <c r="P109" s="297" t="s">
        <v>628</v>
      </c>
      <c r="Q109" s="297" t="s">
        <v>645</v>
      </c>
      <c r="R109">
        <v>4</v>
      </c>
      <c r="S109">
        <v>4</v>
      </c>
      <c r="T109">
        <v>6</v>
      </c>
      <c r="U109">
        <v>6</v>
      </c>
      <c r="V109" s="298">
        <v>3416</v>
      </c>
      <c r="W109" s="297" t="s">
        <v>616</v>
      </c>
      <c r="X109" s="299">
        <f t="shared" si="1"/>
        <v>60</v>
      </c>
    </row>
    <row r="110" spans="1:24">
      <c r="A110" s="297" t="s">
        <v>678</v>
      </c>
      <c r="B110" s="297" t="s">
        <v>679</v>
      </c>
      <c r="C110" s="297" t="s">
        <v>772</v>
      </c>
      <c r="D110" s="297" t="s">
        <v>620</v>
      </c>
      <c r="E110" s="297" t="s">
        <v>773</v>
      </c>
      <c r="F110" s="297" t="s">
        <v>438</v>
      </c>
      <c r="G110" s="297" t="s">
        <v>768</v>
      </c>
      <c r="H110" s="297" t="s">
        <v>606</v>
      </c>
      <c r="I110" s="297" t="s">
        <v>607</v>
      </c>
      <c r="J110" s="297" t="s">
        <v>769</v>
      </c>
      <c r="K110" s="297" t="s">
        <v>609</v>
      </c>
      <c r="L110" s="297" t="s">
        <v>610</v>
      </c>
      <c r="M110" s="297" t="s">
        <v>433</v>
      </c>
      <c r="N110" s="297" t="s">
        <v>770</v>
      </c>
      <c r="O110" s="297" t="s">
        <v>627</v>
      </c>
      <c r="P110" s="297" t="s">
        <v>628</v>
      </c>
      <c r="Q110" s="297" t="s">
        <v>645</v>
      </c>
      <c r="R110">
        <v>1</v>
      </c>
      <c r="S110">
        <v>1</v>
      </c>
      <c r="T110">
        <v>1</v>
      </c>
      <c r="U110">
        <v>1</v>
      </c>
      <c r="V110" s="298">
        <v>610</v>
      </c>
      <c r="W110" s="297" t="s">
        <v>616</v>
      </c>
      <c r="X110" s="299">
        <f t="shared" si="1"/>
        <v>10</v>
      </c>
    </row>
    <row r="111" spans="1:24">
      <c r="A111" s="297" t="s">
        <v>678</v>
      </c>
      <c r="B111" s="297" t="s">
        <v>679</v>
      </c>
      <c r="C111" s="297" t="s">
        <v>682</v>
      </c>
      <c r="D111" s="297" t="s">
        <v>620</v>
      </c>
      <c r="E111" s="297" t="s">
        <v>683</v>
      </c>
      <c r="F111" s="297" t="s">
        <v>438</v>
      </c>
      <c r="G111" s="297" t="s">
        <v>768</v>
      </c>
      <c r="H111" s="297" t="s">
        <v>606</v>
      </c>
      <c r="I111" s="297" t="s">
        <v>263</v>
      </c>
      <c r="J111" s="297" t="s">
        <v>769</v>
      </c>
      <c r="K111" s="297" t="s">
        <v>609</v>
      </c>
      <c r="L111" s="297" t="s">
        <v>610</v>
      </c>
      <c r="M111" s="297" t="s">
        <v>433</v>
      </c>
      <c r="N111" s="297" t="s">
        <v>770</v>
      </c>
      <c r="O111" s="297" t="s">
        <v>627</v>
      </c>
      <c r="P111" s="297" t="s">
        <v>628</v>
      </c>
      <c r="Q111" s="297" t="s">
        <v>645</v>
      </c>
      <c r="R111">
        <v>1</v>
      </c>
      <c r="S111">
        <v>1</v>
      </c>
      <c r="T111">
        <v>2</v>
      </c>
      <c r="U111">
        <v>2</v>
      </c>
      <c r="V111" s="298">
        <v>732</v>
      </c>
      <c r="W111" s="297" t="s">
        <v>616</v>
      </c>
      <c r="X111" s="299">
        <f t="shared" si="1"/>
        <v>20</v>
      </c>
    </row>
    <row r="112" spans="1:24">
      <c r="A112" s="297" t="s">
        <v>640</v>
      </c>
      <c r="B112" s="297" t="s">
        <v>641</v>
      </c>
      <c r="C112" s="297" t="s">
        <v>642</v>
      </c>
      <c r="D112" s="297" t="s">
        <v>643</v>
      </c>
      <c r="E112" s="297" t="s">
        <v>644</v>
      </c>
      <c r="F112" s="297" t="s">
        <v>438</v>
      </c>
      <c r="G112" s="297" t="s">
        <v>768</v>
      </c>
      <c r="H112" s="297" t="s">
        <v>606</v>
      </c>
      <c r="I112" s="297" t="s">
        <v>607</v>
      </c>
      <c r="J112" s="297" t="s">
        <v>769</v>
      </c>
      <c r="K112" s="297" t="s">
        <v>609</v>
      </c>
      <c r="L112" s="297" t="s">
        <v>610</v>
      </c>
      <c r="M112" s="297" t="s">
        <v>433</v>
      </c>
      <c r="N112" s="297" t="s">
        <v>770</v>
      </c>
      <c r="O112" s="297" t="s">
        <v>627</v>
      </c>
      <c r="P112" s="297" t="s">
        <v>628</v>
      </c>
      <c r="Q112" s="297" t="s">
        <v>615</v>
      </c>
      <c r="R112">
        <v>1</v>
      </c>
      <c r="S112">
        <v>1</v>
      </c>
      <c r="T112">
        <v>5</v>
      </c>
      <c r="U112">
        <v>5</v>
      </c>
      <c r="V112" s="298">
        <v>3050</v>
      </c>
      <c r="W112" s="297" t="s">
        <v>616</v>
      </c>
      <c r="X112" s="299">
        <f t="shared" si="1"/>
        <v>50</v>
      </c>
    </row>
    <row r="113" spans="1:24">
      <c r="A113" s="297" t="s">
        <v>646</v>
      </c>
      <c r="B113" s="297" t="s">
        <v>647</v>
      </c>
      <c r="C113" s="297" t="s">
        <v>648</v>
      </c>
      <c r="D113" s="297" t="s">
        <v>620</v>
      </c>
      <c r="E113" s="297" t="s">
        <v>649</v>
      </c>
      <c r="F113" s="297" t="s">
        <v>438</v>
      </c>
      <c r="G113" s="297" t="s">
        <v>768</v>
      </c>
      <c r="H113" s="297" t="s">
        <v>606</v>
      </c>
      <c r="I113" s="297" t="s">
        <v>263</v>
      </c>
      <c r="J113" s="297" t="s">
        <v>769</v>
      </c>
      <c r="K113" s="297" t="s">
        <v>609</v>
      </c>
      <c r="L113" s="297" t="s">
        <v>610</v>
      </c>
      <c r="M113" s="297" t="s">
        <v>433</v>
      </c>
      <c r="N113" s="297" t="s">
        <v>770</v>
      </c>
      <c r="O113" s="297" t="s">
        <v>627</v>
      </c>
      <c r="P113" s="297" t="s">
        <v>628</v>
      </c>
      <c r="Q113" s="297" t="s">
        <v>615</v>
      </c>
      <c r="R113">
        <v>1</v>
      </c>
      <c r="S113">
        <v>1</v>
      </c>
      <c r="T113">
        <v>4</v>
      </c>
      <c r="U113">
        <v>4</v>
      </c>
      <c r="V113" s="298">
        <v>1464</v>
      </c>
      <c r="W113" s="297" t="s">
        <v>616</v>
      </c>
      <c r="X113" s="299">
        <f t="shared" si="1"/>
        <v>40</v>
      </c>
    </row>
    <row r="114" spans="1:24">
      <c r="A114" s="297" t="s">
        <v>774</v>
      </c>
      <c r="B114" s="297" t="s">
        <v>775</v>
      </c>
      <c r="C114" s="297" t="s">
        <v>776</v>
      </c>
      <c r="D114" s="297" t="s">
        <v>620</v>
      </c>
      <c r="E114" s="297" t="s">
        <v>777</v>
      </c>
      <c r="F114" s="297" t="s">
        <v>475</v>
      </c>
      <c r="G114" s="297" t="s">
        <v>352</v>
      </c>
      <c r="H114" s="297" t="s">
        <v>606</v>
      </c>
      <c r="I114" s="297" t="s">
        <v>607</v>
      </c>
      <c r="J114" s="297" t="s">
        <v>778</v>
      </c>
      <c r="K114" s="297" t="s">
        <v>609</v>
      </c>
      <c r="L114" s="297" t="s">
        <v>610</v>
      </c>
      <c r="M114" s="297" t="s">
        <v>779</v>
      </c>
      <c r="N114" s="297" t="s">
        <v>780</v>
      </c>
      <c r="O114" s="297" t="s">
        <v>613</v>
      </c>
      <c r="P114" s="297" t="s">
        <v>614</v>
      </c>
      <c r="Q114" s="297" t="s">
        <v>645</v>
      </c>
      <c r="R114">
        <v>1</v>
      </c>
      <c r="S114">
        <v>1</v>
      </c>
      <c r="T114">
        <v>1</v>
      </c>
      <c r="U114">
        <v>1</v>
      </c>
      <c r="V114" s="298">
        <v>1100</v>
      </c>
      <c r="W114" s="297" t="s">
        <v>616</v>
      </c>
      <c r="X114" s="299">
        <f t="shared" si="1"/>
        <v>20</v>
      </c>
    </row>
    <row r="115" spans="1:24">
      <c r="A115" s="297" t="s">
        <v>617</v>
      </c>
      <c r="B115" s="297" t="s">
        <v>618</v>
      </c>
      <c r="C115" s="297" t="s">
        <v>619</v>
      </c>
      <c r="D115" s="297" t="s">
        <v>620</v>
      </c>
      <c r="E115" s="297" t="s">
        <v>621</v>
      </c>
      <c r="F115" s="297" t="s">
        <v>575</v>
      </c>
      <c r="G115" s="297" t="s">
        <v>423</v>
      </c>
      <c r="H115" s="297" t="s">
        <v>606</v>
      </c>
      <c r="I115" s="297" t="s">
        <v>607</v>
      </c>
      <c r="J115" s="297" t="s">
        <v>781</v>
      </c>
      <c r="K115" s="297" t="s">
        <v>609</v>
      </c>
      <c r="L115" s="297" t="s">
        <v>610</v>
      </c>
      <c r="M115" s="297" t="s">
        <v>744</v>
      </c>
      <c r="N115" s="297" t="s">
        <v>331</v>
      </c>
      <c r="O115" s="297" t="s">
        <v>627</v>
      </c>
      <c r="P115" s="297" t="s">
        <v>628</v>
      </c>
      <c r="Q115" s="297" t="s">
        <v>615</v>
      </c>
      <c r="R115">
        <v>1</v>
      </c>
      <c r="S115">
        <v>1</v>
      </c>
      <c r="T115">
        <v>1</v>
      </c>
      <c r="U115">
        <v>1</v>
      </c>
      <c r="V115" s="298">
        <v>320</v>
      </c>
      <c r="W115" s="297" t="s">
        <v>616</v>
      </c>
      <c r="X115" s="299">
        <f t="shared" si="1"/>
        <v>10</v>
      </c>
    </row>
    <row r="116" spans="1:24">
      <c r="A116" s="297" t="s">
        <v>664</v>
      </c>
      <c r="B116" s="297" t="s">
        <v>665</v>
      </c>
      <c r="C116" s="297" t="s">
        <v>722</v>
      </c>
      <c r="D116" s="297" t="s">
        <v>723</v>
      </c>
      <c r="E116" s="297" t="s">
        <v>724</v>
      </c>
      <c r="F116" s="297" t="s">
        <v>575</v>
      </c>
      <c r="G116" s="297" t="s">
        <v>423</v>
      </c>
      <c r="H116" s="297" t="s">
        <v>606</v>
      </c>
      <c r="I116" s="297" t="s">
        <v>263</v>
      </c>
      <c r="J116" s="297" t="s">
        <v>781</v>
      </c>
      <c r="K116" s="297" t="s">
        <v>609</v>
      </c>
      <c r="L116" s="297" t="s">
        <v>610</v>
      </c>
      <c r="M116" s="297" t="s">
        <v>744</v>
      </c>
      <c r="N116" s="297" t="s">
        <v>331</v>
      </c>
      <c r="O116" s="297" t="s">
        <v>627</v>
      </c>
      <c r="P116" s="297" t="s">
        <v>628</v>
      </c>
      <c r="Q116" s="297" t="s">
        <v>635</v>
      </c>
      <c r="R116">
        <v>1</v>
      </c>
      <c r="S116">
        <v>1</v>
      </c>
      <c r="T116">
        <v>4</v>
      </c>
      <c r="U116">
        <v>4</v>
      </c>
      <c r="V116" s="298">
        <v>752</v>
      </c>
      <c r="W116" s="297" t="s">
        <v>616</v>
      </c>
      <c r="X116" s="299">
        <f t="shared" si="1"/>
        <v>40</v>
      </c>
    </row>
    <row r="117" spans="1:24">
      <c r="A117" s="297" t="s">
        <v>664</v>
      </c>
      <c r="B117" s="297" t="s">
        <v>665</v>
      </c>
      <c r="C117" s="297" t="s">
        <v>666</v>
      </c>
      <c r="D117" s="297" t="s">
        <v>667</v>
      </c>
      <c r="E117" s="297" t="s">
        <v>668</v>
      </c>
      <c r="F117" s="297" t="s">
        <v>575</v>
      </c>
      <c r="G117" s="297" t="s">
        <v>423</v>
      </c>
      <c r="H117" s="297" t="s">
        <v>606</v>
      </c>
      <c r="I117" s="297" t="s">
        <v>607</v>
      </c>
      <c r="J117" s="297" t="s">
        <v>781</v>
      </c>
      <c r="K117" s="297" t="s">
        <v>609</v>
      </c>
      <c r="L117" s="297" t="s">
        <v>610</v>
      </c>
      <c r="M117" s="297" t="s">
        <v>744</v>
      </c>
      <c r="N117" s="297" t="s">
        <v>331</v>
      </c>
      <c r="O117" s="297" t="s">
        <v>627</v>
      </c>
      <c r="P117" s="297" t="s">
        <v>628</v>
      </c>
      <c r="Q117" s="297" t="s">
        <v>645</v>
      </c>
      <c r="R117">
        <v>1</v>
      </c>
      <c r="S117">
        <v>1</v>
      </c>
      <c r="T117">
        <v>2</v>
      </c>
      <c r="U117">
        <v>2</v>
      </c>
      <c r="V117" s="298">
        <v>376</v>
      </c>
      <c r="W117" s="297" t="s">
        <v>616</v>
      </c>
      <c r="X117" s="299">
        <f t="shared" si="1"/>
        <v>20</v>
      </c>
    </row>
    <row r="118" spans="1:24">
      <c r="A118" s="297" t="s">
        <v>664</v>
      </c>
      <c r="B118" s="297" t="s">
        <v>665</v>
      </c>
      <c r="C118" s="297" t="s">
        <v>666</v>
      </c>
      <c r="D118" s="297" t="s">
        <v>667</v>
      </c>
      <c r="E118" s="297" t="s">
        <v>668</v>
      </c>
      <c r="F118" s="297" t="s">
        <v>575</v>
      </c>
      <c r="G118" s="297" t="s">
        <v>423</v>
      </c>
      <c r="H118" s="297" t="s">
        <v>606</v>
      </c>
      <c r="I118" s="297" t="s">
        <v>607</v>
      </c>
      <c r="J118" s="297" t="s">
        <v>781</v>
      </c>
      <c r="K118" s="297" t="s">
        <v>609</v>
      </c>
      <c r="L118" s="297" t="s">
        <v>610</v>
      </c>
      <c r="M118" s="297" t="s">
        <v>744</v>
      </c>
      <c r="N118" s="297" t="s">
        <v>331</v>
      </c>
      <c r="O118" s="297" t="s">
        <v>627</v>
      </c>
      <c r="P118" s="297" t="s">
        <v>628</v>
      </c>
      <c r="Q118" s="297" t="s">
        <v>615</v>
      </c>
      <c r="R118">
        <v>1</v>
      </c>
      <c r="S118">
        <v>1</v>
      </c>
      <c r="T118">
        <v>3</v>
      </c>
      <c r="U118">
        <v>3</v>
      </c>
      <c r="V118" s="298">
        <v>564</v>
      </c>
      <c r="W118" s="297" t="s">
        <v>616</v>
      </c>
      <c r="X118" s="299">
        <f t="shared" si="1"/>
        <v>30</v>
      </c>
    </row>
    <row r="119" spans="1:24">
      <c r="A119" s="297" t="s">
        <v>782</v>
      </c>
      <c r="B119" s="297" t="s">
        <v>783</v>
      </c>
      <c r="C119" s="297" t="s">
        <v>784</v>
      </c>
      <c r="D119" s="297" t="s">
        <v>620</v>
      </c>
      <c r="E119" s="297" t="s">
        <v>785</v>
      </c>
      <c r="F119" s="297" t="s">
        <v>575</v>
      </c>
      <c r="G119" s="297" t="s">
        <v>423</v>
      </c>
      <c r="H119" s="297" t="s">
        <v>606</v>
      </c>
      <c r="I119" s="297" t="s">
        <v>607</v>
      </c>
      <c r="J119" s="297" t="s">
        <v>781</v>
      </c>
      <c r="K119" s="297" t="s">
        <v>609</v>
      </c>
      <c r="L119" s="297" t="s">
        <v>610</v>
      </c>
      <c r="M119" s="297" t="s">
        <v>744</v>
      </c>
      <c r="N119" s="297" t="s">
        <v>331</v>
      </c>
      <c r="O119" s="297" t="s">
        <v>627</v>
      </c>
      <c r="P119" s="297" t="s">
        <v>628</v>
      </c>
      <c r="Q119" s="297" t="s">
        <v>615</v>
      </c>
      <c r="R119">
        <v>1</v>
      </c>
      <c r="S119">
        <v>1</v>
      </c>
      <c r="T119">
        <v>1</v>
      </c>
      <c r="U119">
        <v>1</v>
      </c>
      <c r="V119" s="298">
        <v>320</v>
      </c>
      <c r="W119" s="297" t="s">
        <v>616</v>
      </c>
      <c r="X119" s="299">
        <f t="shared" si="1"/>
        <v>10</v>
      </c>
    </row>
    <row r="120" spans="1:24">
      <c r="A120" s="297" t="s">
        <v>674</v>
      </c>
      <c r="B120" s="297" t="s">
        <v>675</v>
      </c>
      <c r="C120" s="297" t="s">
        <v>676</v>
      </c>
      <c r="D120" s="297" t="s">
        <v>620</v>
      </c>
      <c r="E120" s="297" t="s">
        <v>677</v>
      </c>
      <c r="F120" s="297" t="s">
        <v>575</v>
      </c>
      <c r="G120" s="297" t="s">
        <v>423</v>
      </c>
      <c r="H120" s="297" t="s">
        <v>606</v>
      </c>
      <c r="I120" s="297" t="s">
        <v>263</v>
      </c>
      <c r="J120" s="297" t="s">
        <v>781</v>
      </c>
      <c r="K120" s="297" t="s">
        <v>609</v>
      </c>
      <c r="L120" s="297" t="s">
        <v>610</v>
      </c>
      <c r="M120" s="297" t="s">
        <v>744</v>
      </c>
      <c r="N120" s="297" t="s">
        <v>331</v>
      </c>
      <c r="O120" s="297" t="s">
        <v>627</v>
      </c>
      <c r="P120" s="297" t="s">
        <v>628</v>
      </c>
      <c r="Q120" s="297" t="s">
        <v>645</v>
      </c>
      <c r="R120">
        <v>1</v>
      </c>
      <c r="S120">
        <v>1</v>
      </c>
      <c r="T120">
        <v>1</v>
      </c>
      <c r="U120">
        <v>1</v>
      </c>
      <c r="V120" s="298">
        <v>202</v>
      </c>
      <c r="W120" s="297" t="s">
        <v>616</v>
      </c>
      <c r="X120" s="299">
        <f t="shared" si="1"/>
        <v>10</v>
      </c>
    </row>
    <row r="121" spans="1:24">
      <c r="A121" s="297" t="s">
        <v>674</v>
      </c>
      <c r="B121" s="297" t="s">
        <v>675</v>
      </c>
      <c r="C121" s="297" t="s">
        <v>676</v>
      </c>
      <c r="D121" s="297" t="s">
        <v>620</v>
      </c>
      <c r="E121" s="297" t="s">
        <v>677</v>
      </c>
      <c r="F121" s="297" t="s">
        <v>575</v>
      </c>
      <c r="G121" s="297" t="s">
        <v>423</v>
      </c>
      <c r="H121" s="297" t="s">
        <v>606</v>
      </c>
      <c r="I121" s="297" t="s">
        <v>607</v>
      </c>
      <c r="J121" s="297" t="s">
        <v>781</v>
      </c>
      <c r="K121" s="297" t="s">
        <v>609</v>
      </c>
      <c r="L121" s="297" t="s">
        <v>610</v>
      </c>
      <c r="M121" s="297" t="s">
        <v>744</v>
      </c>
      <c r="N121" s="297" t="s">
        <v>331</v>
      </c>
      <c r="O121" s="297" t="s">
        <v>627</v>
      </c>
      <c r="P121" s="297" t="s">
        <v>628</v>
      </c>
      <c r="Q121" s="297" t="s">
        <v>645</v>
      </c>
      <c r="R121">
        <v>2</v>
      </c>
      <c r="S121">
        <v>2</v>
      </c>
      <c r="T121">
        <v>3</v>
      </c>
      <c r="U121">
        <v>3</v>
      </c>
      <c r="V121" s="298">
        <v>606</v>
      </c>
      <c r="W121" s="297" t="s">
        <v>616</v>
      </c>
      <c r="X121" s="299">
        <f t="shared" si="1"/>
        <v>30</v>
      </c>
    </row>
    <row r="122" spans="1:24">
      <c r="A122" s="297" t="s">
        <v>691</v>
      </c>
      <c r="B122" s="297" t="s">
        <v>692</v>
      </c>
      <c r="C122" s="297" t="s">
        <v>693</v>
      </c>
      <c r="D122" s="297" t="s">
        <v>694</v>
      </c>
      <c r="E122" s="297" t="s">
        <v>695</v>
      </c>
      <c r="F122" s="297" t="s">
        <v>575</v>
      </c>
      <c r="G122" s="297" t="s">
        <v>423</v>
      </c>
      <c r="H122" s="297" t="s">
        <v>606</v>
      </c>
      <c r="I122" s="297" t="s">
        <v>607</v>
      </c>
      <c r="J122" s="297" t="s">
        <v>781</v>
      </c>
      <c r="K122" s="297" t="s">
        <v>609</v>
      </c>
      <c r="L122" s="297" t="s">
        <v>610</v>
      </c>
      <c r="M122" s="297" t="s">
        <v>744</v>
      </c>
      <c r="N122" s="297" t="s">
        <v>331</v>
      </c>
      <c r="O122" s="297" t="s">
        <v>627</v>
      </c>
      <c r="P122" s="297" t="s">
        <v>628</v>
      </c>
      <c r="Q122" s="297" t="s">
        <v>615</v>
      </c>
      <c r="R122">
        <v>1</v>
      </c>
      <c r="S122">
        <v>1</v>
      </c>
      <c r="T122">
        <v>2</v>
      </c>
      <c r="U122">
        <v>2</v>
      </c>
      <c r="V122" s="298">
        <v>640</v>
      </c>
      <c r="W122" s="297" t="s">
        <v>616</v>
      </c>
      <c r="X122" s="299">
        <f t="shared" si="1"/>
        <v>20</v>
      </c>
    </row>
    <row r="123" spans="1:24">
      <c r="A123" s="297" t="s">
        <v>696</v>
      </c>
      <c r="B123" s="297" t="s">
        <v>697</v>
      </c>
      <c r="C123" s="297" t="s">
        <v>698</v>
      </c>
      <c r="D123" s="297" t="s">
        <v>620</v>
      </c>
      <c r="E123" s="297" t="s">
        <v>699</v>
      </c>
      <c r="F123" s="297" t="s">
        <v>575</v>
      </c>
      <c r="G123" s="297" t="s">
        <v>423</v>
      </c>
      <c r="H123" s="297" t="s">
        <v>606</v>
      </c>
      <c r="I123" s="297" t="s">
        <v>263</v>
      </c>
      <c r="J123" s="297" t="s">
        <v>781</v>
      </c>
      <c r="K123" s="297" t="s">
        <v>609</v>
      </c>
      <c r="L123" s="297" t="s">
        <v>610</v>
      </c>
      <c r="M123" s="297" t="s">
        <v>744</v>
      </c>
      <c r="N123" s="297" t="s">
        <v>331</v>
      </c>
      <c r="O123" s="297" t="s">
        <v>627</v>
      </c>
      <c r="P123" s="297" t="s">
        <v>628</v>
      </c>
      <c r="Q123" s="297" t="s">
        <v>615</v>
      </c>
      <c r="R123">
        <v>2</v>
      </c>
      <c r="S123">
        <v>2</v>
      </c>
      <c r="T123">
        <v>2</v>
      </c>
      <c r="U123">
        <v>2</v>
      </c>
      <c r="V123" s="298">
        <v>404</v>
      </c>
      <c r="W123" s="297" t="s">
        <v>616</v>
      </c>
      <c r="X123" s="299">
        <f t="shared" si="1"/>
        <v>20</v>
      </c>
    </row>
    <row r="124" spans="1:24">
      <c r="A124" s="297" t="s">
        <v>601</v>
      </c>
      <c r="B124" s="297" t="s">
        <v>602</v>
      </c>
      <c r="C124" s="297" t="s">
        <v>603</v>
      </c>
      <c r="D124" s="297" t="s">
        <v>604</v>
      </c>
      <c r="E124" s="297" t="s">
        <v>605</v>
      </c>
      <c r="F124" s="297" t="s">
        <v>786</v>
      </c>
      <c r="G124" s="297" t="s">
        <v>787</v>
      </c>
      <c r="H124" s="297" t="s">
        <v>606</v>
      </c>
      <c r="I124" s="297" t="s">
        <v>263</v>
      </c>
      <c r="J124" s="297" t="s">
        <v>788</v>
      </c>
      <c r="K124" s="297" t="s">
        <v>609</v>
      </c>
      <c r="L124" s="297" t="s">
        <v>610</v>
      </c>
      <c r="M124" s="297" t="s">
        <v>709</v>
      </c>
      <c r="N124" s="297" t="s">
        <v>789</v>
      </c>
      <c r="O124" s="297" t="s">
        <v>711</v>
      </c>
      <c r="P124" s="297" t="s">
        <v>255</v>
      </c>
      <c r="Q124" s="297" t="s">
        <v>615</v>
      </c>
      <c r="R124">
        <v>1</v>
      </c>
      <c r="S124">
        <v>1</v>
      </c>
      <c r="T124">
        <v>2</v>
      </c>
      <c r="U124">
        <v>2</v>
      </c>
      <c r="V124" s="298">
        <v>806</v>
      </c>
      <c r="W124" s="297" t="s">
        <v>616</v>
      </c>
      <c r="X124" s="299">
        <f t="shared" si="1"/>
        <v>2</v>
      </c>
    </row>
    <row r="125" spans="1:24">
      <c r="A125" s="297" t="s">
        <v>669</v>
      </c>
      <c r="B125" s="297" t="s">
        <v>670</v>
      </c>
      <c r="C125" s="297" t="s">
        <v>671</v>
      </c>
      <c r="D125" s="297" t="s">
        <v>672</v>
      </c>
      <c r="E125" s="297" t="s">
        <v>673</v>
      </c>
      <c r="F125" s="297" t="s">
        <v>786</v>
      </c>
      <c r="G125" s="297" t="s">
        <v>787</v>
      </c>
      <c r="H125" s="297" t="s">
        <v>606</v>
      </c>
      <c r="I125" s="297" t="s">
        <v>607</v>
      </c>
      <c r="J125" s="297" t="s">
        <v>788</v>
      </c>
      <c r="K125" s="297" t="s">
        <v>609</v>
      </c>
      <c r="L125" s="297" t="s">
        <v>610</v>
      </c>
      <c r="M125" s="297" t="s">
        <v>709</v>
      </c>
      <c r="N125" s="297" t="s">
        <v>789</v>
      </c>
      <c r="O125" s="297" t="s">
        <v>711</v>
      </c>
      <c r="P125" s="297" t="s">
        <v>255</v>
      </c>
      <c r="Q125" s="297" t="s">
        <v>645</v>
      </c>
      <c r="R125">
        <v>1</v>
      </c>
      <c r="S125">
        <v>1</v>
      </c>
      <c r="T125">
        <v>4</v>
      </c>
      <c r="U125">
        <v>4</v>
      </c>
      <c r="V125" s="298">
        <v>1612</v>
      </c>
      <c r="W125" s="297" t="s">
        <v>616</v>
      </c>
      <c r="X125" s="299">
        <f t="shared" si="1"/>
        <v>4</v>
      </c>
    </row>
    <row r="126" spans="1:24">
      <c r="A126" s="297" t="s">
        <v>696</v>
      </c>
      <c r="B126" s="297" t="s">
        <v>697</v>
      </c>
      <c r="C126" s="297" t="s">
        <v>741</v>
      </c>
      <c r="D126" s="297" t="s">
        <v>620</v>
      </c>
      <c r="E126" s="297" t="s">
        <v>742</v>
      </c>
      <c r="F126" s="297" t="s">
        <v>786</v>
      </c>
      <c r="G126" s="297" t="s">
        <v>787</v>
      </c>
      <c r="H126" s="297" t="s">
        <v>606</v>
      </c>
      <c r="I126" s="297" t="s">
        <v>263</v>
      </c>
      <c r="J126" s="297" t="s">
        <v>788</v>
      </c>
      <c r="K126" s="297" t="s">
        <v>609</v>
      </c>
      <c r="L126" s="297" t="s">
        <v>610</v>
      </c>
      <c r="M126" s="297" t="s">
        <v>709</v>
      </c>
      <c r="N126" s="297" t="s">
        <v>789</v>
      </c>
      <c r="O126" s="297" t="s">
        <v>711</v>
      </c>
      <c r="P126" s="297" t="s">
        <v>255</v>
      </c>
      <c r="Q126" s="297" t="s">
        <v>615</v>
      </c>
      <c r="R126">
        <v>1</v>
      </c>
      <c r="S126">
        <v>1</v>
      </c>
      <c r="T126">
        <v>1</v>
      </c>
      <c r="U126">
        <v>1</v>
      </c>
      <c r="V126" s="298">
        <v>403</v>
      </c>
      <c r="W126" s="297" t="s">
        <v>616</v>
      </c>
      <c r="X126" s="299">
        <f t="shared" si="1"/>
        <v>1</v>
      </c>
    </row>
    <row r="127" spans="1:24">
      <c r="A127" s="297" t="s">
        <v>696</v>
      </c>
      <c r="B127" s="297" t="s">
        <v>697</v>
      </c>
      <c r="C127" s="297" t="s">
        <v>714</v>
      </c>
      <c r="D127" s="297" t="s">
        <v>620</v>
      </c>
      <c r="E127" s="297" t="s">
        <v>715</v>
      </c>
      <c r="F127" s="297" t="s">
        <v>786</v>
      </c>
      <c r="G127" s="297" t="s">
        <v>787</v>
      </c>
      <c r="H127" s="297" t="s">
        <v>606</v>
      </c>
      <c r="I127" s="297" t="s">
        <v>263</v>
      </c>
      <c r="J127" s="297" t="s">
        <v>788</v>
      </c>
      <c r="K127" s="297" t="s">
        <v>609</v>
      </c>
      <c r="L127" s="297" t="s">
        <v>610</v>
      </c>
      <c r="M127" s="297" t="s">
        <v>709</v>
      </c>
      <c r="N127" s="297" t="s">
        <v>789</v>
      </c>
      <c r="O127" s="297" t="s">
        <v>711</v>
      </c>
      <c r="P127" s="297" t="s">
        <v>255</v>
      </c>
      <c r="Q127" s="297" t="s">
        <v>615</v>
      </c>
      <c r="R127">
        <v>1</v>
      </c>
      <c r="S127">
        <v>1</v>
      </c>
      <c r="T127">
        <v>1</v>
      </c>
      <c r="U127">
        <v>1</v>
      </c>
      <c r="V127" s="298">
        <v>403</v>
      </c>
      <c r="W127" s="297" t="s">
        <v>616</v>
      </c>
      <c r="X127" s="299">
        <f t="shared" si="1"/>
        <v>1</v>
      </c>
    </row>
    <row r="128" spans="1:24">
      <c r="A128" s="297" t="s">
        <v>696</v>
      </c>
      <c r="B128" s="297" t="s">
        <v>697</v>
      </c>
      <c r="C128" s="297" t="s">
        <v>698</v>
      </c>
      <c r="D128" s="297" t="s">
        <v>620</v>
      </c>
      <c r="E128" s="297" t="s">
        <v>699</v>
      </c>
      <c r="F128" s="297" t="s">
        <v>786</v>
      </c>
      <c r="G128" s="297" t="s">
        <v>787</v>
      </c>
      <c r="H128" s="297" t="s">
        <v>606</v>
      </c>
      <c r="I128" s="297" t="s">
        <v>263</v>
      </c>
      <c r="J128" s="297" t="s">
        <v>788</v>
      </c>
      <c r="K128" s="297" t="s">
        <v>609</v>
      </c>
      <c r="L128" s="297" t="s">
        <v>610</v>
      </c>
      <c r="M128" s="297" t="s">
        <v>709</v>
      </c>
      <c r="N128" s="297" t="s">
        <v>789</v>
      </c>
      <c r="O128" s="297" t="s">
        <v>711</v>
      </c>
      <c r="P128" s="297" t="s">
        <v>255</v>
      </c>
      <c r="Q128" s="297" t="s">
        <v>615</v>
      </c>
      <c r="R128">
        <v>1</v>
      </c>
      <c r="S128">
        <v>1</v>
      </c>
      <c r="T128">
        <v>1</v>
      </c>
      <c r="U128">
        <v>1</v>
      </c>
      <c r="V128" s="298">
        <v>403</v>
      </c>
      <c r="W128" s="297" t="s">
        <v>616</v>
      </c>
      <c r="X128" s="299">
        <f t="shared" si="1"/>
        <v>1</v>
      </c>
    </row>
    <row r="129" spans="1:24">
      <c r="A129" s="297" t="s">
        <v>696</v>
      </c>
      <c r="B129" s="297" t="s">
        <v>697</v>
      </c>
      <c r="C129" s="297" t="s">
        <v>698</v>
      </c>
      <c r="D129" s="297" t="s">
        <v>620</v>
      </c>
      <c r="E129" s="297" t="s">
        <v>699</v>
      </c>
      <c r="F129" s="297" t="s">
        <v>786</v>
      </c>
      <c r="G129" s="297" t="s">
        <v>787</v>
      </c>
      <c r="H129" s="297" t="s">
        <v>606</v>
      </c>
      <c r="I129" s="297" t="s">
        <v>607</v>
      </c>
      <c r="J129" s="297" t="s">
        <v>788</v>
      </c>
      <c r="K129" s="297" t="s">
        <v>609</v>
      </c>
      <c r="L129" s="297" t="s">
        <v>610</v>
      </c>
      <c r="M129" s="297" t="s">
        <v>709</v>
      </c>
      <c r="N129" s="297" t="s">
        <v>789</v>
      </c>
      <c r="O129" s="297" t="s">
        <v>711</v>
      </c>
      <c r="P129" s="297" t="s">
        <v>255</v>
      </c>
      <c r="Q129" s="297" t="s">
        <v>615</v>
      </c>
      <c r="R129">
        <v>1</v>
      </c>
      <c r="S129">
        <v>1</v>
      </c>
      <c r="T129">
        <v>3</v>
      </c>
      <c r="U129">
        <v>3</v>
      </c>
      <c r="V129" s="298">
        <v>1365</v>
      </c>
      <c r="W129" s="297" t="s">
        <v>616</v>
      </c>
      <c r="X129" s="299">
        <f t="shared" si="1"/>
        <v>3</v>
      </c>
    </row>
    <row r="130" spans="1:24">
      <c r="A130" s="297" t="s">
        <v>601</v>
      </c>
      <c r="B130" s="297" t="s">
        <v>602</v>
      </c>
      <c r="C130" s="297" t="s">
        <v>603</v>
      </c>
      <c r="D130" s="297" t="s">
        <v>604</v>
      </c>
      <c r="E130" s="297" t="s">
        <v>605</v>
      </c>
      <c r="F130" s="297" t="s">
        <v>786</v>
      </c>
      <c r="G130" s="297" t="s">
        <v>787</v>
      </c>
      <c r="H130" s="297" t="s">
        <v>606</v>
      </c>
      <c r="I130" s="297" t="s">
        <v>263</v>
      </c>
      <c r="J130" s="297" t="s">
        <v>788</v>
      </c>
      <c r="K130" s="297" t="s">
        <v>609</v>
      </c>
      <c r="L130" s="297" t="s">
        <v>610</v>
      </c>
      <c r="M130" s="297" t="s">
        <v>709</v>
      </c>
      <c r="N130" s="297" t="s">
        <v>789</v>
      </c>
      <c r="O130" s="297" t="s">
        <v>711</v>
      </c>
      <c r="P130" s="297" t="s">
        <v>255</v>
      </c>
      <c r="Q130" s="297" t="s">
        <v>615</v>
      </c>
      <c r="R130">
        <v>1</v>
      </c>
      <c r="S130">
        <v>1</v>
      </c>
      <c r="T130">
        <v>3</v>
      </c>
      <c r="U130">
        <v>3</v>
      </c>
      <c r="V130" s="298">
        <v>1209</v>
      </c>
      <c r="W130" s="297" t="s">
        <v>616</v>
      </c>
      <c r="X130" s="299">
        <f t="shared" si="1"/>
        <v>3</v>
      </c>
    </row>
    <row r="131" spans="1:24">
      <c r="A131" s="297" t="s">
        <v>790</v>
      </c>
      <c r="B131" s="297" t="s">
        <v>791</v>
      </c>
      <c r="C131" s="297" t="s">
        <v>792</v>
      </c>
      <c r="D131" s="297" t="s">
        <v>620</v>
      </c>
      <c r="E131" s="297" t="s">
        <v>793</v>
      </c>
      <c r="F131" s="297" t="s">
        <v>794</v>
      </c>
      <c r="G131" s="297" t="s">
        <v>795</v>
      </c>
      <c r="H131" s="297" t="s">
        <v>606</v>
      </c>
      <c r="I131" s="297" t="s">
        <v>607</v>
      </c>
      <c r="J131" s="297" t="s">
        <v>796</v>
      </c>
      <c r="K131" s="297" t="s">
        <v>609</v>
      </c>
      <c r="L131" s="297" t="s">
        <v>295</v>
      </c>
      <c r="M131" s="297" t="s">
        <v>296</v>
      </c>
      <c r="N131" s="297" t="s">
        <v>797</v>
      </c>
      <c r="O131" s="297" t="s">
        <v>798</v>
      </c>
      <c r="P131" s="297" t="s">
        <v>628</v>
      </c>
      <c r="Q131" s="297" t="s">
        <v>645</v>
      </c>
      <c r="R131">
        <v>1</v>
      </c>
      <c r="S131">
        <v>1</v>
      </c>
      <c r="T131">
        <v>2</v>
      </c>
      <c r="U131">
        <v>2</v>
      </c>
      <c r="V131" s="298">
        <v>500</v>
      </c>
      <c r="W131" s="297" t="s">
        <v>616</v>
      </c>
      <c r="X131" s="299">
        <f t="shared" si="1"/>
        <v>20</v>
      </c>
    </row>
    <row r="132" spans="1:24">
      <c r="A132" s="297" t="s">
        <v>636</v>
      </c>
      <c r="B132" s="297" t="s">
        <v>637</v>
      </c>
      <c r="C132" s="297" t="s">
        <v>638</v>
      </c>
      <c r="D132" s="297" t="s">
        <v>620</v>
      </c>
      <c r="E132" s="297" t="s">
        <v>639</v>
      </c>
      <c r="F132" s="297" t="s">
        <v>450</v>
      </c>
      <c r="G132" s="297" t="s">
        <v>799</v>
      </c>
      <c r="H132" s="297" t="s">
        <v>606</v>
      </c>
      <c r="I132" s="297" t="s">
        <v>263</v>
      </c>
      <c r="J132" s="297" t="s">
        <v>800</v>
      </c>
      <c r="K132" s="297" t="s">
        <v>609</v>
      </c>
      <c r="L132" s="297" t="s">
        <v>610</v>
      </c>
      <c r="M132" s="297" t="s">
        <v>433</v>
      </c>
      <c r="N132" s="297" t="s">
        <v>801</v>
      </c>
      <c r="O132" s="297" t="s">
        <v>627</v>
      </c>
      <c r="P132" s="297" t="s">
        <v>628</v>
      </c>
      <c r="Q132" s="297" t="s">
        <v>615</v>
      </c>
      <c r="R132">
        <v>2</v>
      </c>
      <c r="S132">
        <v>2</v>
      </c>
      <c r="T132">
        <v>6</v>
      </c>
      <c r="U132">
        <v>6</v>
      </c>
      <c r="V132" s="298">
        <v>3738</v>
      </c>
      <c r="W132" s="297" t="s">
        <v>616</v>
      </c>
      <c r="X132" s="299">
        <f t="shared" si="1"/>
        <v>60</v>
      </c>
    </row>
    <row r="133" spans="1:24">
      <c r="A133" s="297" t="s">
        <v>678</v>
      </c>
      <c r="B133" s="297" t="s">
        <v>679</v>
      </c>
      <c r="C133" s="297" t="s">
        <v>802</v>
      </c>
      <c r="D133" s="297" t="s">
        <v>620</v>
      </c>
      <c r="E133" s="297" t="s">
        <v>713</v>
      </c>
      <c r="F133" s="297" t="s">
        <v>450</v>
      </c>
      <c r="G133" s="297" t="s">
        <v>799</v>
      </c>
      <c r="H133" s="297" t="s">
        <v>606</v>
      </c>
      <c r="I133" s="297" t="s">
        <v>263</v>
      </c>
      <c r="J133" s="297" t="s">
        <v>800</v>
      </c>
      <c r="K133" s="297" t="s">
        <v>609</v>
      </c>
      <c r="L133" s="297" t="s">
        <v>610</v>
      </c>
      <c r="M133" s="297" t="s">
        <v>433</v>
      </c>
      <c r="N133" s="297" t="s">
        <v>801</v>
      </c>
      <c r="O133" s="297" t="s">
        <v>627</v>
      </c>
      <c r="P133" s="297" t="s">
        <v>628</v>
      </c>
      <c r="Q133" s="297" t="s">
        <v>645</v>
      </c>
      <c r="R133">
        <v>1</v>
      </c>
      <c r="S133">
        <v>1</v>
      </c>
      <c r="T133">
        <v>1</v>
      </c>
      <c r="U133">
        <v>1</v>
      </c>
      <c r="V133" s="298">
        <v>623</v>
      </c>
      <c r="W133" s="297" t="s">
        <v>616</v>
      </c>
      <c r="X133" s="299">
        <f t="shared" si="1"/>
        <v>10</v>
      </c>
    </row>
    <row r="134" spans="1:24">
      <c r="A134" s="297" t="s">
        <v>678</v>
      </c>
      <c r="B134" s="297" t="s">
        <v>679</v>
      </c>
      <c r="C134" s="297" t="s">
        <v>682</v>
      </c>
      <c r="D134" s="297" t="s">
        <v>620</v>
      </c>
      <c r="E134" s="297" t="s">
        <v>683</v>
      </c>
      <c r="F134" s="297" t="s">
        <v>450</v>
      </c>
      <c r="G134" s="297" t="s">
        <v>799</v>
      </c>
      <c r="H134" s="297" t="s">
        <v>606</v>
      </c>
      <c r="I134" s="297" t="s">
        <v>263</v>
      </c>
      <c r="J134" s="297" t="s">
        <v>800</v>
      </c>
      <c r="K134" s="297" t="s">
        <v>609</v>
      </c>
      <c r="L134" s="297" t="s">
        <v>610</v>
      </c>
      <c r="M134" s="297" t="s">
        <v>433</v>
      </c>
      <c r="N134" s="297" t="s">
        <v>801</v>
      </c>
      <c r="O134" s="297" t="s">
        <v>627</v>
      </c>
      <c r="P134" s="297" t="s">
        <v>628</v>
      </c>
      <c r="Q134" s="297" t="s">
        <v>615</v>
      </c>
      <c r="R134">
        <v>1</v>
      </c>
      <c r="S134">
        <v>1</v>
      </c>
      <c r="T134">
        <v>1</v>
      </c>
      <c r="U134">
        <v>1</v>
      </c>
      <c r="V134" s="298">
        <v>623</v>
      </c>
      <c r="W134" s="297" t="s">
        <v>616</v>
      </c>
      <c r="X134" s="299">
        <f t="shared" ref="X134:X197" si="2">P134*U134</f>
        <v>10</v>
      </c>
    </row>
    <row r="135" spans="1:24">
      <c r="A135" s="297" t="s">
        <v>696</v>
      </c>
      <c r="B135" s="297" t="s">
        <v>697</v>
      </c>
      <c r="C135" s="297" t="s">
        <v>698</v>
      </c>
      <c r="D135" s="297" t="s">
        <v>620</v>
      </c>
      <c r="E135" s="297" t="s">
        <v>699</v>
      </c>
      <c r="F135" s="297" t="s">
        <v>450</v>
      </c>
      <c r="G135" s="297" t="s">
        <v>799</v>
      </c>
      <c r="H135" s="297" t="s">
        <v>606</v>
      </c>
      <c r="I135" s="297" t="s">
        <v>263</v>
      </c>
      <c r="J135" s="297" t="s">
        <v>800</v>
      </c>
      <c r="K135" s="297" t="s">
        <v>609</v>
      </c>
      <c r="L135" s="297" t="s">
        <v>610</v>
      </c>
      <c r="M135" s="297" t="s">
        <v>433</v>
      </c>
      <c r="N135" s="297" t="s">
        <v>801</v>
      </c>
      <c r="O135" s="297" t="s">
        <v>627</v>
      </c>
      <c r="P135" s="297" t="s">
        <v>628</v>
      </c>
      <c r="Q135" s="297" t="s">
        <v>615</v>
      </c>
      <c r="R135">
        <v>12</v>
      </c>
      <c r="S135">
        <v>12</v>
      </c>
      <c r="T135">
        <v>32</v>
      </c>
      <c r="U135">
        <v>32</v>
      </c>
      <c r="V135" s="298">
        <v>19936</v>
      </c>
      <c r="W135" s="297" t="s">
        <v>616</v>
      </c>
      <c r="X135" s="299">
        <f t="shared" si="2"/>
        <v>320</v>
      </c>
    </row>
    <row r="136" spans="1:24">
      <c r="A136" s="297" t="s">
        <v>696</v>
      </c>
      <c r="B136" s="297" t="s">
        <v>697</v>
      </c>
      <c r="C136" s="297" t="s">
        <v>698</v>
      </c>
      <c r="D136" s="297" t="s">
        <v>620</v>
      </c>
      <c r="E136" s="297" t="s">
        <v>699</v>
      </c>
      <c r="F136" s="297" t="s">
        <v>450</v>
      </c>
      <c r="G136" s="297" t="s">
        <v>799</v>
      </c>
      <c r="H136" s="297" t="s">
        <v>606</v>
      </c>
      <c r="I136" s="297" t="s">
        <v>607</v>
      </c>
      <c r="J136" s="297" t="s">
        <v>800</v>
      </c>
      <c r="K136" s="297" t="s">
        <v>609</v>
      </c>
      <c r="L136" s="297" t="s">
        <v>610</v>
      </c>
      <c r="M136" s="297" t="s">
        <v>433</v>
      </c>
      <c r="N136" s="297" t="s">
        <v>801</v>
      </c>
      <c r="O136" s="297" t="s">
        <v>627</v>
      </c>
      <c r="P136" s="297" t="s">
        <v>628</v>
      </c>
      <c r="Q136" s="297" t="s">
        <v>615</v>
      </c>
      <c r="R136">
        <v>4</v>
      </c>
      <c r="S136">
        <v>4</v>
      </c>
      <c r="T136">
        <v>13</v>
      </c>
      <c r="U136">
        <v>13</v>
      </c>
      <c r="V136" s="298">
        <v>10682</v>
      </c>
      <c r="W136" s="297" t="s">
        <v>616</v>
      </c>
      <c r="X136" s="299">
        <f t="shared" si="2"/>
        <v>130</v>
      </c>
    </row>
    <row r="137" spans="1:24">
      <c r="A137" s="297" t="s">
        <v>696</v>
      </c>
      <c r="B137" s="297" t="s">
        <v>697</v>
      </c>
      <c r="C137" s="297" t="s">
        <v>698</v>
      </c>
      <c r="D137" s="297" t="s">
        <v>620</v>
      </c>
      <c r="E137" s="297" t="s">
        <v>699</v>
      </c>
      <c r="F137" s="297" t="s">
        <v>450</v>
      </c>
      <c r="G137" s="297" t="s">
        <v>799</v>
      </c>
      <c r="H137" s="297" t="s">
        <v>606</v>
      </c>
      <c r="I137" s="297" t="s">
        <v>607</v>
      </c>
      <c r="J137" s="297" t="s">
        <v>800</v>
      </c>
      <c r="K137" s="297" t="s">
        <v>609</v>
      </c>
      <c r="L137" s="297" t="s">
        <v>610</v>
      </c>
      <c r="M137" s="297" t="s">
        <v>433</v>
      </c>
      <c r="N137" s="297" t="s">
        <v>801</v>
      </c>
      <c r="O137" s="297" t="s">
        <v>627</v>
      </c>
      <c r="P137" s="297" t="s">
        <v>628</v>
      </c>
      <c r="Q137" s="297" t="s">
        <v>690</v>
      </c>
      <c r="R137">
        <v>0</v>
      </c>
      <c r="S137">
        <v>0</v>
      </c>
      <c r="T137">
        <v>2</v>
      </c>
      <c r="U137">
        <v>2</v>
      </c>
      <c r="V137" s="298">
        <v>1246</v>
      </c>
      <c r="W137" s="297" t="s">
        <v>616</v>
      </c>
      <c r="X137" s="299">
        <f t="shared" si="2"/>
        <v>20</v>
      </c>
    </row>
    <row r="138" spans="1:24">
      <c r="A138" s="297" t="s">
        <v>700</v>
      </c>
      <c r="B138" s="297" t="s">
        <v>701</v>
      </c>
      <c r="C138" s="297" t="s">
        <v>702</v>
      </c>
      <c r="D138" s="297" t="s">
        <v>620</v>
      </c>
      <c r="E138" s="297" t="s">
        <v>703</v>
      </c>
      <c r="F138" s="297" t="s">
        <v>450</v>
      </c>
      <c r="G138" s="297" t="s">
        <v>799</v>
      </c>
      <c r="H138" s="297" t="s">
        <v>606</v>
      </c>
      <c r="I138" s="297" t="s">
        <v>607</v>
      </c>
      <c r="J138" s="297" t="s">
        <v>800</v>
      </c>
      <c r="K138" s="297" t="s">
        <v>609</v>
      </c>
      <c r="L138" s="297" t="s">
        <v>610</v>
      </c>
      <c r="M138" s="297" t="s">
        <v>433</v>
      </c>
      <c r="N138" s="297" t="s">
        <v>801</v>
      </c>
      <c r="O138" s="297" t="s">
        <v>627</v>
      </c>
      <c r="P138" s="297" t="s">
        <v>628</v>
      </c>
      <c r="Q138" s="297" t="s">
        <v>615</v>
      </c>
      <c r="R138">
        <v>1</v>
      </c>
      <c r="S138">
        <v>1</v>
      </c>
      <c r="T138">
        <v>2</v>
      </c>
      <c r="U138">
        <v>2</v>
      </c>
      <c r="V138" s="298">
        <v>1820</v>
      </c>
      <c r="W138" s="297" t="s">
        <v>616</v>
      </c>
      <c r="X138" s="299">
        <f t="shared" si="2"/>
        <v>20</v>
      </c>
    </row>
    <row r="139" spans="1:24">
      <c r="A139" s="297" t="s">
        <v>803</v>
      </c>
      <c r="B139" s="297" t="s">
        <v>804</v>
      </c>
      <c r="C139" s="297" t="s">
        <v>805</v>
      </c>
      <c r="D139" s="297" t="s">
        <v>806</v>
      </c>
      <c r="E139" s="297" t="s">
        <v>807</v>
      </c>
      <c r="F139" s="297" t="s">
        <v>808</v>
      </c>
      <c r="G139" s="297" t="s">
        <v>809</v>
      </c>
      <c r="H139" s="297" t="s">
        <v>606</v>
      </c>
      <c r="I139" s="297" t="s">
        <v>263</v>
      </c>
      <c r="J139" s="297" t="s">
        <v>810</v>
      </c>
      <c r="K139" s="297" t="s">
        <v>609</v>
      </c>
      <c r="L139" s="297" t="s">
        <v>295</v>
      </c>
      <c r="M139" s="297" t="s">
        <v>296</v>
      </c>
      <c r="N139" s="297" t="s">
        <v>811</v>
      </c>
      <c r="O139" s="297" t="s">
        <v>798</v>
      </c>
      <c r="P139" s="297" t="s">
        <v>628</v>
      </c>
      <c r="Q139" s="297" t="s">
        <v>645</v>
      </c>
      <c r="R139">
        <v>1</v>
      </c>
      <c r="S139">
        <v>1</v>
      </c>
      <c r="T139">
        <v>1</v>
      </c>
      <c r="U139">
        <v>1</v>
      </c>
      <c r="V139" s="298">
        <v>190</v>
      </c>
      <c r="W139" s="297" t="s">
        <v>616</v>
      </c>
      <c r="X139" s="299">
        <f t="shared" si="2"/>
        <v>10</v>
      </c>
    </row>
    <row r="140" spans="1:24">
      <c r="A140" s="297" t="s">
        <v>664</v>
      </c>
      <c r="B140" s="297" t="s">
        <v>665</v>
      </c>
      <c r="C140" s="297" t="s">
        <v>722</v>
      </c>
      <c r="D140" s="297" t="s">
        <v>723</v>
      </c>
      <c r="E140" s="297" t="s">
        <v>724</v>
      </c>
      <c r="F140" s="297" t="s">
        <v>808</v>
      </c>
      <c r="G140" s="297" t="s">
        <v>809</v>
      </c>
      <c r="H140" s="297" t="s">
        <v>606</v>
      </c>
      <c r="I140" s="297" t="s">
        <v>263</v>
      </c>
      <c r="J140" s="297" t="s">
        <v>810</v>
      </c>
      <c r="K140" s="297" t="s">
        <v>609</v>
      </c>
      <c r="L140" s="297" t="s">
        <v>295</v>
      </c>
      <c r="M140" s="297" t="s">
        <v>296</v>
      </c>
      <c r="N140" s="297" t="s">
        <v>811</v>
      </c>
      <c r="O140" s="297" t="s">
        <v>798</v>
      </c>
      <c r="P140" s="297" t="s">
        <v>628</v>
      </c>
      <c r="Q140" s="297" t="s">
        <v>645</v>
      </c>
      <c r="R140">
        <v>1</v>
      </c>
      <c r="S140">
        <v>1</v>
      </c>
      <c r="T140">
        <v>1</v>
      </c>
      <c r="U140">
        <v>1</v>
      </c>
      <c r="V140" s="298">
        <v>190</v>
      </c>
      <c r="W140" s="297" t="s">
        <v>616</v>
      </c>
      <c r="X140" s="299">
        <f t="shared" si="2"/>
        <v>10</v>
      </c>
    </row>
    <row r="141" spans="1:24">
      <c r="A141" s="297" t="s">
        <v>664</v>
      </c>
      <c r="B141" s="297" t="s">
        <v>665</v>
      </c>
      <c r="C141" s="297" t="s">
        <v>722</v>
      </c>
      <c r="D141" s="297" t="s">
        <v>723</v>
      </c>
      <c r="E141" s="297" t="s">
        <v>724</v>
      </c>
      <c r="F141" s="297" t="s">
        <v>808</v>
      </c>
      <c r="G141" s="297" t="s">
        <v>809</v>
      </c>
      <c r="H141" s="297" t="s">
        <v>606</v>
      </c>
      <c r="I141" s="297" t="s">
        <v>607</v>
      </c>
      <c r="J141" s="297" t="s">
        <v>810</v>
      </c>
      <c r="K141" s="297" t="s">
        <v>609</v>
      </c>
      <c r="L141" s="297" t="s">
        <v>295</v>
      </c>
      <c r="M141" s="297" t="s">
        <v>296</v>
      </c>
      <c r="N141" s="297" t="s">
        <v>811</v>
      </c>
      <c r="O141" s="297" t="s">
        <v>798</v>
      </c>
      <c r="P141" s="297" t="s">
        <v>628</v>
      </c>
      <c r="Q141" s="297" t="s">
        <v>645</v>
      </c>
      <c r="R141">
        <v>1</v>
      </c>
      <c r="S141">
        <v>1</v>
      </c>
      <c r="T141">
        <v>1</v>
      </c>
      <c r="U141">
        <v>1</v>
      </c>
      <c r="V141" s="298">
        <v>250</v>
      </c>
      <c r="W141" s="297" t="s">
        <v>616</v>
      </c>
      <c r="X141" s="299">
        <f t="shared" si="2"/>
        <v>10</v>
      </c>
    </row>
    <row r="142" spans="1:24">
      <c r="A142" s="297" t="s">
        <v>669</v>
      </c>
      <c r="B142" s="297" t="s">
        <v>670</v>
      </c>
      <c r="C142" s="297" t="s">
        <v>757</v>
      </c>
      <c r="D142" s="297" t="s">
        <v>758</v>
      </c>
      <c r="E142" s="297" t="s">
        <v>759</v>
      </c>
      <c r="F142" s="297" t="s">
        <v>808</v>
      </c>
      <c r="G142" s="297" t="s">
        <v>809</v>
      </c>
      <c r="H142" s="297" t="s">
        <v>606</v>
      </c>
      <c r="I142" s="297" t="s">
        <v>607</v>
      </c>
      <c r="J142" s="297" t="s">
        <v>810</v>
      </c>
      <c r="K142" s="297" t="s">
        <v>609</v>
      </c>
      <c r="L142" s="297" t="s">
        <v>295</v>
      </c>
      <c r="M142" s="297" t="s">
        <v>296</v>
      </c>
      <c r="N142" s="297" t="s">
        <v>811</v>
      </c>
      <c r="O142" s="297" t="s">
        <v>798</v>
      </c>
      <c r="P142" s="297" t="s">
        <v>628</v>
      </c>
      <c r="Q142" s="297" t="s">
        <v>635</v>
      </c>
      <c r="R142">
        <v>1</v>
      </c>
      <c r="S142">
        <v>1</v>
      </c>
      <c r="T142">
        <v>1</v>
      </c>
      <c r="U142">
        <v>1</v>
      </c>
      <c r="V142" s="298">
        <v>250</v>
      </c>
      <c r="W142" s="297" t="s">
        <v>616</v>
      </c>
      <c r="X142" s="299">
        <f t="shared" si="2"/>
        <v>10</v>
      </c>
    </row>
    <row r="143" spans="1:24">
      <c r="A143" s="297" t="s">
        <v>678</v>
      </c>
      <c r="B143" s="297" t="s">
        <v>679</v>
      </c>
      <c r="C143" s="297" t="s">
        <v>812</v>
      </c>
      <c r="D143" s="297" t="s">
        <v>620</v>
      </c>
      <c r="E143" s="297" t="s">
        <v>813</v>
      </c>
      <c r="F143" s="297" t="s">
        <v>808</v>
      </c>
      <c r="G143" s="297" t="s">
        <v>809</v>
      </c>
      <c r="H143" s="297" t="s">
        <v>606</v>
      </c>
      <c r="I143" s="297" t="s">
        <v>607</v>
      </c>
      <c r="J143" s="297" t="s">
        <v>810</v>
      </c>
      <c r="K143" s="297" t="s">
        <v>609</v>
      </c>
      <c r="L143" s="297" t="s">
        <v>295</v>
      </c>
      <c r="M143" s="297" t="s">
        <v>296</v>
      </c>
      <c r="N143" s="297" t="s">
        <v>811</v>
      </c>
      <c r="O143" s="297" t="s">
        <v>798</v>
      </c>
      <c r="P143" s="297" t="s">
        <v>628</v>
      </c>
      <c r="Q143" s="297" t="s">
        <v>645</v>
      </c>
      <c r="R143">
        <v>1</v>
      </c>
      <c r="S143">
        <v>1</v>
      </c>
      <c r="T143">
        <v>2</v>
      </c>
      <c r="U143">
        <v>2</v>
      </c>
      <c r="V143" s="298">
        <v>380</v>
      </c>
      <c r="W143" s="297" t="s">
        <v>616</v>
      </c>
      <c r="X143" s="299">
        <f t="shared" si="2"/>
        <v>20</v>
      </c>
    </row>
    <row r="144" spans="1:24">
      <c r="A144" s="297" t="s">
        <v>803</v>
      </c>
      <c r="B144" s="297" t="s">
        <v>804</v>
      </c>
      <c r="C144" s="297" t="s">
        <v>805</v>
      </c>
      <c r="D144" s="297" t="s">
        <v>806</v>
      </c>
      <c r="E144" s="297" t="s">
        <v>807</v>
      </c>
      <c r="F144" s="297" t="s">
        <v>808</v>
      </c>
      <c r="G144" s="297" t="s">
        <v>809</v>
      </c>
      <c r="H144" s="297" t="s">
        <v>606</v>
      </c>
      <c r="I144" s="297" t="s">
        <v>263</v>
      </c>
      <c r="J144" s="297" t="s">
        <v>810</v>
      </c>
      <c r="K144" s="297" t="s">
        <v>609</v>
      </c>
      <c r="L144" s="297" t="s">
        <v>295</v>
      </c>
      <c r="M144" s="297" t="s">
        <v>296</v>
      </c>
      <c r="N144" s="297" t="s">
        <v>811</v>
      </c>
      <c r="O144" s="297" t="s">
        <v>798</v>
      </c>
      <c r="P144" s="297" t="s">
        <v>628</v>
      </c>
      <c r="Q144" s="297" t="s">
        <v>645</v>
      </c>
      <c r="R144">
        <v>1</v>
      </c>
      <c r="S144">
        <v>1</v>
      </c>
      <c r="T144">
        <v>1</v>
      </c>
      <c r="U144">
        <v>1</v>
      </c>
      <c r="V144" s="298">
        <v>190</v>
      </c>
      <c r="W144" s="297" t="s">
        <v>616</v>
      </c>
      <c r="X144" s="299">
        <f t="shared" si="2"/>
        <v>10</v>
      </c>
    </row>
    <row r="145" spans="1:24">
      <c r="A145" s="297" t="s">
        <v>803</v>
      </c>
      <c r="B145" s="297" t="s">
        <v>804</v>
      </c>
      <c r="C145" s="297" t="s">
        <v>805</v>
      </c>
      <c r="D145" s="297" t="s">
        <v>806</v>
      </c>
      <c r="E145" s="297" t="s">
        <v>807</v>
      </c>
      <c r="F145" s="297" t="s">
        <v>808</v>
      </c>
      <c r="G145" s="297" t="s">
        <v>809</v>
      </c>
      <c r="H145" s="297" t="s">
        <v>606</v>
      </c>
      <c r="I145" s="297" t="s">
        <v>607</v>
      </c>
      <c r="J145" s="297" t="s">
        <v>810</v>
      </c>
      <c r="K145" s="297" t="s">
        <v>609</v>
      </c>
      <c r="L145" s="297" t="s">
        <v>295</v>
      </c>
      <c r="M145" s="297" t="s">
        <v>296</v>
      </c>
      <c r="N145" s="297" t="s">
        <v>811</v>
      </c>
      <c r="O145" s="297" t="s">
        <v>798</v>
      </c>
      <c r="P145" s="297" t="s">
        <v>628</v>
      </c>
      <c r="Q145" s="297" t="s">
        <v>645</v>
      </c>
      <c r="R145">
        <v>1</v>
      </c>
      <c r="S145">
        <v>1</v>
      </c>
      <c r="T145">
        <v>1</v>
      </c>
      <c r="U145">
        <v>1</v>
      </c>
      <c r="V145" s="298">
        <v>250</v>
      </c>
      <c r="W145" s="297" t="s">
        <v>616</v>
      </c>
      <c r="X145" s="299">
        <f t="shared" si="2"/>
        <v>10</v>
      </c>
    </row>
    <row r="146" spans="1:24">
      <c r="A146" s="297" t="s">
        <v>678</v>
      </c>
      <c r="B146" s="297" t="s">
        <v>679</v>
      </c>
      <c r="C146" s="297" t="s">
        <v>682</v>
      </c>
      <c r="D146" s="297" t="s">
        <v>620</v>
      </c>
      <c r="E146" s="297" t="s">
        <v>683</v>
      </c>
      <c r="F146" s="297" t="s">
        <v>814</v>
      </c>
      <c r="G146" s="297" t="s">
        <v>815</v>
      </c>
      <c r="H146" s="297" t="s">
        <v>606</v>
      </c>
      <c r="I146" s="297" t="s">
        <v>607</v>
      </c>
      <c r="J146" s="297" t="s">
        <v>816</v>
      </c>
      <c r="K146" s="297" t="s">
        <v>609</v>
      </c>
      <c r="L146" s="297" t="s">
        <v>295</v>
      </c>
      <c r="M146" s="297" t="s">
        <v>296</v>
      </c>
      <c r="N146" s="297" t="s">
        <v>817</v>
      </c>
      <c r="O146" s="297" t="s">
        <v>798</v>
      </c>
      <c r="P146" s="297" t="s">
        <v>628</v>
      </c>
      <c r="Q146" s="297" t="s">
        <v>645</v>
      </c>
      <c r="R146">
        <v>1</v>
      </c>
      <c r="S146">
        <v>1</v>
      </c>
      <c r="T146">
        <v>3</v>
      </c>
      <c r="U146">
        <v>3</v>
      </c>
      <c r="V146" s="298">
        <v>750</v>
      </c>
      <c r="W146" s="297" t="s">
        <v>616</v>
      </c>
      <c r="X146" s="299">
        <f t="shared" si="2"/>
        <v>30</v>
      </c>
    </row>
    <row r="147" spans="1:24">
      <c r="A147" s="297" t="s">
        <v>650</v>
      </c>
      <c r="B147" s="297" t="s">
        <v>651</v>
      </c>
      <c r="C147" s="297" t="s">
        <v>652</v>
      </c>
      <c r="D147" s="297" t="s">
        <v>620</v>
      </c>
      <c r="E147" s="297" t="s">
        <v>653</v>
      </c>
      <c r="F147" s="297" t="s">
        <v>576</v>
      </c>
      <c r="G147" s="297" t="s">
        <v>424</v>
      </c>
      <c r="H147" s="297" t="s">
        <v>606</v>
      </c>
      <c r="I147" s="297" t="s">
        <v>263</v>
      </c>
      <c r="J147" s="297" t="s">
        <v>818</v>
      </c>
      <c r="K147" s="297" t="s">
        <v>609</v>
      </c>
      <c r="L147" s="297" t="s">
        <v>610</v>
      </c>
      <c r="M147" s="297" t="s">
        <v>744</v>
      </c>
      <c r="N147" s="297" t="s">
        <v>819</v>
      </c>
      <c r="O147" s="297" t="s">
        <v>627</v>
      </c>
      <c r="P147" s="297" t="s">
        <v>628</v>
      </c>
      <c r="Q147" s="297" t="s">
        <v>645</v>
      </c>
      <c r="R147">
        <v>2</v>
      </c>
      <c r="S147">
        <v>2</v>
      </c>
      <c r="T147">
        <v>5</v>
      </c>
      <c r="U147">
        <v>5</v>
      </c>
      <c r="V147" s="298">
        <v>980</v>
      </c>
      <c r="W147" s="297" t="s">
        <v>616</v>
      </c>
      <c r="X147" s="299">
        <f t="shared" si="2"/>
        <v>50</v>
      </c>
    </row>
    <row r="148" spans="1:24">
      <c r="A148" s="297" t="s">
        <v>696</v>
      </c>
      <c r="B148" s="297" t="s">
        <v>697</v>
      </c>
      <c r="C148" s="297" t="s">
        <v>698</v>
      </c>
      <c r="D148" s="297" t="s">
        <v>620</v>
      </c>
      <c r="E148" s="297" t="s">
        <v>699</v>
      </c>
      <c r="F148" s="297" t="s">
        <v>576</v>
      </c>
      <c r="G148" s="297" t="s">
        <v>424</v>
      </c>
      <c r="H148" s="297" t="s">
        <v>606</v>
      </c>
      <c r="I148" s="297" t="s">
        <v>263</v>
      </c>
      <c r="J148" s="297" t="s">
        <v>818</v>
      </c>
      <c r="K148" s="297" t="s">
        <v>609</v>
      </c>
      <c r="L148" s="297" t="s">
        <v>610</v>
      </c>
      <c r="M148" s="297" t="s">
        <v>744</v>
      </c>
      <c r="N148" s="297" t="s">
        <v>819</v>
      </c>
      <c r="O148" s="297" t="s">
        <v>627</v>
      </c>
      <c r="P148" s="297" t="s">
        <v>628</v>
      </c>
      <c r="Q148" s="297" t="s">
        <v>615</v>
      </c>
      <c r="R148">
        <v>2</v>
      </c>
      <c r="S148">
        <v>2</v>
      </c>
      <c r="T148">
        <v>3</v>
      </c>
      <c r="U148">
        <v>3</v>
      </c>
      <c r="V148" s="298">
        <v>588</v>
      </c>
      <c r="W148" s="297" t="s">
        <v>616</v>
      </c>
      <c r="X148" s="299">
        <f t="shared" si="2"/>
        <v>30</v>
      </c>
    </row>
    <row r="149" spans="1:24">
      <c r="A149" s="297" t="s">
        <v>617</v>
      </c>
      <c r="B149" s="297" t="s">
        <v>618</v>
      </c>
      <c r="C149" s="297" t="s">
        <v>619</v>
      </c>
      <c r="D149" s="297" t="s">
        <v>620</v>
      </c>
      <c r="E149" s="297" t="s">
        <v>621</v>
      </c>
      <c r="F149" s="297" t="s">
        <v>312</v>
      </c>
      <c r="G149" s="297" t="s">
        <v>820</v>
      </c>
      <c r="H149" s="297" t="s">
        <v>606</v>
      </c>
      <c r="I149" s="297" t="s">
        <v>607</v>
      </c>
      <c r="J149" s="297" t="s">
        <v>821</v>
      </c>
      <c r="K149" s="297" t="s">
        <v>609</v>
      </c>
      <c r="L149" s="297" t="s">
        <v>295</v>
      </c>
      <c r="M149" s="297" t="s">
        <v>296</v>
      </c>
      <c r="N149" s="297" t="s">
        <v>285</v>
      </c>
      <c r="O149" s="297" t="s">
        <v>798</v>
      </c>
      <c r="P149" s="297" t="s">
        <v>628</v>
      </c>
      <c r="Q149" s="297" t="s">
        <v>615</v>
      </c>
      <c r="R149">
        <v>1</v>
      </c>
      <c r="S149">
        <v>1</v>
      </c>
      <c r="T149">
        <v>2</v>
      </c>
      <c r="U149">
        <v>2</v>
      </c>
      <c r="V149" s="298">
        <v>500</v>
      </c>
      <c r="W149" s="297" t="s">
        <v>616</v>
      </c>
      <c r="X149" s="299">
        <f t="shared" si="2"/>
        <v>20</v>
      </c>
    </row>
    <row r="150" spans="1:24">
      <c r="A150" s="297" t="s">
        <v>601</v>
      </c>
      <c r="B150" s="297" t="s">
        <v>602</v>
      </c>
      <c r="C150" s="297" t="s">
        <v>603</v>
      </c>
      <c r="D150" s="297" t="s">
        <v>604</v>
      </c>
      <c r="E150" s="297" t="s">
        <v>605</v>
      </c>
      <c r="F150" s="297" t="s">
        <v>312</v>
      </c>
      <c r="G150" s="297" t="s">
        <v>820</v>
      </c>
      <c r="H150" s="297" t="s">
        <v>606</v>
      </c>
      <c r="I150" s="297" t="s">
        <v>607</v>
      </c>
      <c r="J150" s="297" t="s">
        <v>821</v>
      </c>
      <c r="K150" s="297" t="s">
        <v>609</v>
      </c>
      <c r="L150" s="297" t="s">
        <v>295</v>
      </c>
      <c r="M150" s="297" t="s">
        <v>296</v>
      </c>
      <c r="N150" s="297" t="s">
        <v>285</v>
      </c>
      <c r="O150" s="297" t="s">
        <v>798</v>
      </c>
      <c r="P150" s="297" t="s">
        <v>628</v>
      </c>
      <c r="Q150" s="297" t="s">
        <v>615</v>
      </c>
      <c r="R150">
        <v>2</v>
      </c>
      <c r="S150">
        <v>2</v>
      </c>
      <c r="T150">
        <v>2</v>
      </c>
      <c r="U150">
        <v>2</v>
      </c>
      <c r="V150" s="298">
        <v>500</v>
      </c>
      <c r="W150" s="297" t="s">
        <v>616</v>
      </c>
      <c r="X150" s="299">
        <f t="shared" si="2"/>
        <v>20</v>
      </c>
    </row>
    <row r="151" spans="1:24">
      <c r="A151" s="297" t="s">
        <v>790</v>
      </c>
      <c r="B151" s="297" t="s">
        <v>791</v>
      </c>
      <c r="C151" s="297" t="s">
        <v>792</v>
      </c>
      <c r="D151" s="297" t="s">
        <v>620</v>
      </c>
      <c r="E151" s="297" t="s">
        <v>793</v>
      </c>
      <c r="F151" s="297" t="s">
        <v>822</v>
      </c>
      <c r="G151" s="297" t="s">
        <v>823</v>
      </c>
      <c r="H151" s="297" t="s">
        <v>606</v>
      </c>
      <c r="I151" s="297" t="s">
        <v>607</v>
      </c>
      <c r="J151" s="297" t="s">
        <v>824</v>
      </c>
      <c r="K151" s="297" t="s">
        <v>609</v>
      </c>
      <c r="L151" s="297" t="s">
        <v>295</v>
      </c>
      <c r="M151" s="297" t="s">
        <v>296</v>
      </c>
      <c r="N151" s="297" t="s">
        <v>825</v>
      </c>
      <c r="O151" s="297" t="s">
        <v>798</v>
      </c>
      <c r="P151" s="297" t="s">
        <v>628</v>
      </c>
      <c r="Q151" s="297" t="s">
        <v>645</v>
      </c>
      <c r="R151">
        <v>1</v>
      </c>
      <c r="S151">
        <v>1</v>
      </c>
      <c r="T151">
        <v>2</v>
      </c>
      <c r="U151">
        <v>2</v>
      </c>
      <c r="V151" s="298">
        <v>500</v>
      </c>
      <c r="W151" s="297" t="s">
        <v>616</v>
      </c>
      <c r="X151" s="299">
        <f t="shared" si="2"/>
        <v>20</v>
      </c>
    </row>
    <row r="152" spans="1:24">
      <c r="A152" s="297" t="s">
        <v>678</v>
      </c>
      <c r="B152" s="297" t="s">
        <v>679</v>
      </c>
      <c r="C152" s="297" t="s">
        <v>712</v>
      </c>
      <c r="D152" s="297" t="s">
        <v>620</v>
      </c>
      <c r="E152" s="297" t="s">
        <v>713</v>
      </c>
      <c r="F152" s="297" t="s">
        <v>826</v>
      </c>
      <c r="G152" s="297" t="s">
        <v>827</v>
      </c>
      <c r="H152" s="297" t="s">
        <v>606</v>
      </c>
      <c r="I152" s="297" t="s">
        <v>263</v>
      </c>
      <c r="J152" s="297" t="s">
        <v>828</v>
      </c>
      <c r="K152" s="297" t="s">
        <v>609</v>
      </c>
      <c r="L152" s="297" t="s">
        <v>295</v>
      </c>
      <c r="M152" s="297" t="s">
        <v>296</v>
      </c>
      <c r="N152" s="297" t="s">
        <v>829</v>
      </c>
      <c r="O152" s="297" t="s">
        <v>798</v>
      </c>
      <c r="P152" s="297" t="s">
        <v>628</v>
      </c>
      <c r="Q152" s="297" t="s">
        <v>645</v>
      </c>
      <c r="R152">
        <v>3</v>
      </c>
      <c r="S152">
        <v>3</v>
      </c>
      <c r="T152">
        <v>4</v>
      </c>
      <c r="U152">
        <v>4</v>
      </c>
      <c r="V152" s="298">
        <v>880</v>
      </c>
      <c r="W152" s="297" t="s">
        <v>616</v>
      </c>
      <c r="X152" s="299">
        <f t="shared" si="2"/>
        <v>40</v>
      </c>
    </row>
    <row r="153" spans="1:24">
      <c r="A153" s="297" t="s">
        <v>686</v>
      </c>
      <c r="B153" s="297" t="s">
        <v>687</v>
      </c>
      <c r="C153" s="297" t="s">
        <v>830</v>
      </c>
      <c r="D153" s="297" t="s">
        <v>620</v>
      </c>
      <c r="E153" s="297" t="s">
        <v>831</v>
      </c>
      <c r="F153" s="297" t="s">
        <v>826</v>
      </c>
      <c r="G153" s="297" t="s">
        <v>827</v>
      </c>
      <c r="H153" s="297" t="s">
        <v>606</v>
      </c>
      <c r="I153" s="297" t="s">
        <v>607</v>
      </c>
      <c r="J153" s="297" t="s">
        <v>828</v>
      </c>
      <c r="K153" s="297" t="s">
        <v>609</v>
      </c>
      <c r="L153" s="297" t="s">
        <v>295</v>
      </c>
      <c r="M153" s="297" t="s">
        <v>296</v>
      </c>
      <c r="N153" s="297" t="s">
        <v>829</v>
      </c>
      <c r="O153" s="297" t="s">
        <v>798</v>
      </c>
      <c r="P153" s="297" t="s">
        <v>628</v>
      </c>
      <c r="Q153" s="297" t="s">
        <v>615</v>
      </c>
      <c r="R153">
        <v>1</v>
      </c>
      <c r="S153">
        <v>1</v>
      </c>
      <c r="T153">
        <v>1</v>
      </c>
      <c r="U153">
        <v>1</v>
      </c>
      <c r="V153" s="298">
        <v>270</v>
      </c>
      <c r="W153" s="297" t="s">
        <v>616</v>
      </c>
      <c r="X153" s="299">
        <f t="shared" si="2"/>
        <v>10</v>
      </c>
    </row>
    <row r="154" spans="1:24">
      <c r="A154" s="297" t="s">
        <v>760</v>
      </c>
      <c r="B154" s="297" t="s">
        <v>761</v>
      </c>
      <c r="C154" s="297" t="s">
        <v>762</v>
      </c>
      <c r="D154" s="297" t="s">
        <v>620</v>
      </c>
      <c r="E154" s="297" t="s">
        <v>763</v>
      </c>
      <c r="F154" s="297" t="s">
        <v>826</v>
      </c>
      <c r="G154" s="297" t="s">
        <v>827</v>
      </c>
      <c r="H154" s="297" t="s">
        <v>606</v>
      </c>
      <c r="I154" s="297" t="s">
        <v>607</v>
      </c>
      <c r="J154" s="297" t="s">
        <v>828</v>
      </c>
      <c r="K154" s="297" t="s">
        <v>609</v>
      </c>
      <c r="L154" s="297" t="s">
        <v>295</v>
      </c>
      <c r="M154" s="297" t="s">
        <v>296</v>
      </c>
      <c r="N154" s="297" t="s">
        <v>829</v>
      </c>
      <c r="O154" s="297" t="s">
        <v>798</v>
      </c>
      <c r="P154" s="297" t="s">
        <v>628</v>
      </c>
      <c r="Q154" s="297" t="s">
        <v>635</v>
      </c>
      <c r="R154">
        <v>1</v>
      </c>
      <c r="S154">
        <v>1</v>
      </c>
      <c r="T154">
        <v>1</v>
      </c>
      <c r="U154">
        <v>1</v>
      </c>
      <c r="V154" s="298">
        <v>270</v>
      </c>
      <c r="W154" s="297" t="s">
        <v>616</v>
      </c>
      <c r="X154" s="299">
        <f t="shared" si="2"/>
        <v>10</v>
      </c>
    </row>
    <row r="155" spans="1:24">
      <c r="A155" s="297" t="s">
        <v>646</v>
      </c>
      <c r="B155" s="297" t="s">
        <v>647</v>
      </c>
      <c r="C155" s="297" t="s">
        <v>648</v>
      </c>
      <c r="D155" s="297" t="s">
        <v>620</v>
      </c>
      <c r="E155" s="297" t="s">
        <v>649</v>
      </c>
      <c r="F155" s="297" t="s">
        <v>832</v>
      </c>
      <c r="G155" s="297" t="s">
        <v>833</v>
      </c>
      <c r="H155" s="297" t="s">
        <v>606</v>
      </c>
      <c r="I155" s="297" t="s">
        <v>607</v>
      </c>
      <c r="J155" s="297" t="s">
        <v>834</v>
      </c>
      <c r="K155" s="297" t="s">
        <v>609</v>
      </c>
      <c r="L155" s="297" t="s">
        <v>295</v>
      </c>
      <c r="M155" s="297" t="s">
        <v>296</v>
      </c>
      <c r="N155" s="297" t="s">
        <v>835</v>
      </c>
      <c r="O155" s="297" t="s">
        <v>798</v>
      </c>
      <c r="P155" s="297" t="s">
        <v>628</v>
      </c>
      <c r="Q155" s="297" t="s">
        <v>645</v>
      </c>
      <c r="R155">
        <v>2</v>
      </c>
      <c r="S155">
        <v>2</v>
      </c>
      <c r="T155">
        <v>4</v>
      </c>
      <c r="U155">
        <v>4</v>
      </c>
      <c r="V155" s="298">
        <v>1000</v>
      </c>
      <c r="W155" s="297" t="s">
        <v>616</v>
      </c>
      <c r="X155" s="299">
        <f t="shared" si="2"/>
        <v>40</v>
      </c>
    </row>
    <row r="156" spans="1:24">
      <c r="A156" s="297" t="s">
        <v>678</v>
      </c>
      <c r="B156" s="297" t="s">
        <v>679</v>
      </c>
      <c r="C156" s="297" t="s">
        <v>836</v>
      </c>
      <c r="D156" s="297" t="s">
        <v>620</v>
      </c>
      <c r="E156" s="297" t="s">
        <v>837</v>
      </c>
      <c r="F156" s="297" t="s">
        <v>838</v>
      </c>
      <c r="G156" s="297" t="s">
        <v>839</v>
      </c>
      <c r="H156" s="297" t="s">
        <v>606</v>
      </c>
      <c r="I156" s="297" t="s">
        <v>607</v>
      </c>
      <c r="J156" s="297" t="s">
        <v>840</v>
      </c>
      <c r="K156" s="297" t="s">
        <v>609</v>
      </c>
      <c r="L156" s="297" t="s">
        <v>295</v>
      </c>
      <c r="M156" s="297" t="s">
        <v>296</v>
      </c>
      <c r="N156" s="297" t="s">
        <v>841</v>
      </c>
      <c r="O156" s="297" t="s">
        <v>798</v>
      </c>
      <c r="P156" s="297" t="s">
        <v>628</v>
      </c>
      <c r="Q156" s="297" t="s">
        <v>645</v>
      </c>
      <c r="R156">
        <v>3</v>
      </c>
      <c r="S156">
        <v>3</v>
      </c>
      <c r="T156">
        <v>3</v>
      </c>
      <c r="U156">
        <v>3</v>
      </c>
      <c r="V156" s="298">
        <v>750</v>
      </c>
      <c r="W156" s="297" t="s">
        <v>616</v>
      </c>
      <c r="X156" s="299">
        <f t="shared" si="2"/>
        <v>30</v>
      </c>
    </row>
    <row r="157" spans="1:24">
      <c r="A157" s="297" t="s">
        <v>678</v>
      </c>
      <c r="B157" s="297" t="s">
        <v>679</v>
      </c>
      <c r="C157" s="297" t="s">
        <v>842</v>
      </c>
      <c r="D157" s="297" t="s">
        <v>620</v>
      </c>
      <c r="E157" s="297" t="s">
        <v>843</v>
      </c>
      <c r="F157" s="297" t="s">
        <v>838</v>
      </c>
      <c r="G157" s="297" t="s">
        <v>839</v>
      </c>
      <c r="H157" s="297" t="s">
        <v>606</v>
      </c>
      <c r="I157" s="297" t="s">
        <v>607</v>
      </c>
      <c r="J157" s="297" t="s">
        <v>840</v>
      </c>
      <c r="K157" s="297" t="s">
        <v>609</v>
      </c>
      <c r="L157" s="297" t="s">
        <v>295</v>
      </c>
      <c r="M157" s="297" t="s">
        <v>296</v>
      </c>
      <c r="N157" s="297" t="s">
        <v>841</v>
      </c>
      <c r="O157" s="297" t="s">
        <v>798</v>
      </c>
      <c r="P157" s="297" t="s">
        <v>628</v>
      </c>
      <c r="Q157" s="297" t="s">
        <v>615</v>
      </c>
      <c r="R157">
        <v>2</v>
      </c>
      <c r="S157">
        <v>2</v>
      </c>
      <c r="T157">
        <v>2</v>
      </c>
      <c r="U157">
        <v>2</v>
      </c>
      <c r="V157" s="298">
        <v>440</v>
      </c>
      <c r="W157" s="297" t="s">
        <v>616</v>
      </c>
      <c r="X157" s="299">
        <f t="shared" si="2"/>
        <v>20</v>
      </c>
    </row>
    <row r="158" spans="1:24">
      <c r="A158" s="297" t="s">
        <v>678</v>
      </c>
      <c r="B158" s="297" t="s">
        <v>679</v>
      </c>
      <c r="C158" s="297" t="s">
        <v>844</v>
      </c>
      <c r="D158" s="297" t="s">
        <v>620</v>
      </c>
      <c r="E158" s="297" t="s">
        <v>845</v>
      </c>
      <c r="F158" s="297" t="s">
        <v>838</v>
      </c>
      <c r="G158" s="297" t="s">
        <v>839</v>
      </c>
      <c r="H158" s="297" t="s">
        <v>606</v>
      </c>
      <c r="I158" s="297" t="s">
        <v>607</v>
      </c>
      <c r="J158" s="297" t="s">
        <v>840</v>
      </c>
      <c r="K158" s="297" t="s">
        <v>609</v>
      </c>
      <c r="L158" s="297" t="s">
        <v>295</v>
      </c>
      <c r="M158" s="297" t="s">
        <v>296</v>
      </c>
      <c r="N158" s="297" t="s">
        <v>841</v>
      </c>
      <c r="O158" s="297" t="s">
        <v>798</v>
      </c>
      <c r="P158" s="297" t="s">
        <v>628</v>
      </c>
      <c r="Q158" s="297" t="s">
        <v>615</v>
      </c>
      <c r="R158">
        <v>1</v>
      </c>
      <c r="S158">
        <v>1</v>
      </c>
      <c r="T158">
        <v>1</v>
      </c>
      <c r="U158">
        <v>1</v>
      </c>
      <c r="V158" s="298">
        <v>250</v>
      </c>
      <c r="W158" s="297" t="s">
        <v>616</v>
      </c>
      <c r="X158" s="299">
        <f t="shared" si="2"/>
        <v>10</v>
      </c>
    </row>
    <row r="159" spans="1:24">
      <c r="A159" s="297" t="s">
        <v>678</v>
      </c>
      <c r="B159" s="297" t="s">
        <v>679</v>
      </c>
      <c r="C159" s="297" t="s">
        <v>682</v>
      </c>
      <c r="D159" s="297" t="s">
        <v>620</v>
      </c>
      <c r="E159" s="297" t="s">
        <v>683</v>
      </c>
      <c r="F159" s="297" t="s">
        <v>838</v>
      </c>
      <c r="G159" s="297" t="s">
        <v>839</v>
      </c>
      <c r="H159" s="297" t="s">
        <v>606</v>
      </c>
      <c r="I159" s="297" t="s">
        <v>263</v>
      </c>
      <c r="J159" s="297" t="s">
        <v>840</v>
      </c>
      <c r="K159" s="297" t="s">
        <v>609</v>
      </c>
      <c r="L159" s="297" t="s">
        <v>295</v>
      </c>
      <c r="M159" s="297" t="s">
        <v>296</v>
      </c>
      <c r="N159" s="297" t="s">
        <v>841</v>
      </c>
      <c r="O159" s="297" t="s">
        <v>798</v>
      </c>
      <c r="P159" s="297" t="s">
        <v>628</v>
      </c>
      <c r="Q159" s="297" t="s">
        <v>645</v>
      </c>
      <c r="R159">
        <v>1</v>
      </c>
      <c r="S159">
        <v>1</v>
      </c>
      <c r="T159">
        <v>1</v>
      </c>
      <c r="U159">
        <v>1</v>
      </c>
      <c r="V159" s="298">
        <v>190</v>
      </c>
      <c r="W159" s="297" t="s">
        <v>616</v>
      </c>
      <c r="X159" s="299">
        <f t="shared" si="2"/>
        <v>10</v>
      </c>
    </row>
    <row r="160" spans="1:24">
      <c r="A160" s="297" t="s">
        <v>678</v>
      </c>
      <c r="B160" s="297" t="s">
        <v>679</v>
      </c>
      <c r="C160" s="297" t="s">
        <v>682</v>
      </c>
      <c r="D160" s="297" t="s">
        <v>620</v>
      </c>
      <c r="E160" s="297" t="s">
        <v>683</v>
      </c>
      <c r="F160" s="297" t="s">
        <v>838</v>
      </c>
      <c r="G160" s="297" t="s">
        <v>839</v>
      </c>
      <c r="H160" s="297" t="s">
        <v>606</v>
      </c>
      <c r="I160" s="297" t="s">
        <v>607</v>
      </c>
      <c r="J160" s="297" t="s">
        <v>840</v>
      </c>
      <c r="K160" s="297" t="s">
        <v>609</v>
      </c>
      <c r="L160" s="297" t="s">
        <v>295</v>
      </c>
      <c r="M160" s="297" t="s">
        <v>296</v>
      </c>
      <c r="N160" s="297" t="s">
        <v>841</v>
      </c>
      <c r="O160" s="297" t="s">
        <v>798</v>
      </c>
      <c r="P160" s="297" t="s">
        <v>628</v>
      </c>
      <c r="Q160" s="297" t="s">
        <v>645</v>
      </c>
      <c r="R160">
        <v>5</v>
      </c>
      <c r="S160">
        <v>5</v>
      </c>
      <c r="T160">
        <v>5</v>
      </c>
      <c r="U160">
        <v>5</v>
      </c>
      <c r="V160" s="298">
        <v>1190</v>
      </c>
      <c r="W160" s="297" t="s">
        <v>616</v>
      </c>
      <c r="X160" s="299">
        <f t="shared" si="2"/>
        <v>50</v>
      </c>
    </row>
    <row r="161" spans="1:24">
      <c r="A161" s="297" t="s">
        <v>650</v>
      </c>
      <c r="B161" s="297" t="s">
        <v>651</v>
      </c>
      <c r="C161" s="297" t="s">
        <v>652</v>
      </c>
      <c r="D161" s="297" t="s">
        <v>620</v>
      </c>
      <c r="E161" s="297" t="s">
        <v>653</v>
      </c>
      <c r="F161" s="297" t="s">
        <v>846</v>
      </c>
      <c r="G161" s="297" t="s">
        <v>847</v>
      </c>
      <c r="H161" s="297" t="s">
        <v>606</v>
      </c>
      <c r="I161" s="297" t="s">
        <v>607</v>
      </c>
      <c r="J161" s="297" t="s">
        <v>848</v>
      </c>
      <c r="K161" s="297" t="s">
        <v>609</v>
      </c>
      <c r="L161" s="297" t="s">
        <v>295</v>
      </c>
      <c r="M161" s="297" t="s">
        <v>296</v>
      </c>
      <c r="N161" s="297" t="s">
        <v>849</v>
      </c>
      <c r="O161" s="297" t="s">
        <v>798</v>
      </c>
      <c r="P161" s="297" t="s">
        <v>628</v>
      </c>
      <c r="Q161" s="297" t="s">
        <v>645</v>
      </c>
      <c r="R161">
        <v>3</v>
      </c>
      <c r="S161">
        <v>3</v>
      </c>
      <c r="T161">
        <v>10</v>
      </c>
      <c r="U161">
        <v>10</v>
      </c>
      <c r="V161" s="298">
        <v>3750</v>
      </c>
      <c r="W161" s="297" t="s">
        <v>616</v>
      </c>
      <c r="X161" s="299">
        <f t="shared" si="2"/>
        <v>100</v>
      </c>
    </row>
    <row r="162" spans="1:24">
      <c r="A162" s="297" t="s">
        <v>601</v>
      </c>
      <c r="B162" s="297" t="s">
        <v>602</v>
      </c>
      <c r="C162" s="297" t="s">
        <v>603</v>
      </c>
      <c r="D162" s="297" t="s">
        <v>604</v>
      </c>
      <c r="E162" s="297" t="s">
        <v>605</v>
      </c>
      <c r="F162" s="297" t="s">
        <v>850</v>
      </c>
      <c r="G162" s="297" t="s">
        <v>620</v>
      </c>
      <c r="H162" s="297" t="s">
        <v>606</v>
      </c>
      <c r="I162" s="297" t="s">
        <v>607</v>
      </c>
      <c r="J162" s="297" t="s">
        <v>851</v>
      </c>
      <c r="K162" s="297" t="s">
        <v>609</v>
      </c>
      <c r="L162" s="297" t="s">
        <v>295</v>
      </c>
      <c r="M162" s="297" t="s">
        <v>296</v>
      </c>
      <c r="N162" s="297" t="s">
        <v>852</v>
      </c>
      <c r="O162" s="297" t="s">
        <v>798</v>
      </c>
      <c r="P162" s="297" t="s">
        <v>628</v>
      </c>
      <c r="Q162" s="297" t="s">
        <v>615</v>
      </c>
      <c r="R162">
        <v>1</v>
      </c>
      <c r="S162">
        <v>1</v>
      </c>
      <c r="T162">
        <v>1</v>
      </c>
      <c r="U162">
        <v>1</v>
      </c>
      <c r="V162" s="298">
        <v>225</v>
      </c>
      <c r="W162" s="297" t="s">
        <v>616</v>
      </c>
      <c r="X162" s="299">
        <f t="shared" si="2"/>
        <v>10</v>
      </c>
    </row>
    <row r="163" spans="1:24">
      <c r="A163" s="297" t="s">
        <v>646</v>
      </c>
      <c r="B163" s="297" t="s">
        <v>647</v>
      </c>
      <c r="C163" s="297" t="s">
        <v>648</v>
      </c>
      <c r="D163" s="297" t="s">
        <v>620</v>
      </c>
      <c r="E163" s="297" t="s">
        <v>649</v>
      </c>
      <c r="F163" s="297" t="s">
        <v>853</v>
      </c>
      <c r="G163" s="297" t="s">
        <v>620</v>
      </c>
      <c r="H163" s="297" t="s">
        <v>606</v>
      </c>
      <c r="I163" s="297" t="s">
        <v>607</v>
      </c>
      <c r="J163" s="297" t="s">
        <v>854</v>
      </c>
      <c r="K163" s="297" t="s">
        <v>609</v>
      </c>
      <c r="L163" s="297" t="s">
        <v>295</v>
      </c>
      <c r="M163" s="297" t="s">
        <v>296</v>
      </c>
      <c r="N163" s="297" t="s">
        <v>855</v>
      </c>
      <c r="O163" s="297" t="s">
        <v>798</v>
      </c>
      <c r="P163" s="297" t="s">
        <v>628</v>
      </c>
      <c r="Q163" s="297" t="s">
        <v>645</v>
      </c>
      <c r="R163">
        <v>1</v>
      </c>
      <c r="S163">
        <v>1</v>
      </c>
      <c r="T163">
        <v>1</v>
      </c>
      <c r="U163">
        <v>1</v>
      </c>
      <c r="V163" s="298">
        <v>225</v>
      </c>
      <c r="W163" s="297" t="s">
        <v>616</v>
      </c>
      <c r="X163" s="299">
        <f t="shared" si="2"/>
        <v>10</v>
      </c>
    </row>
    <row r="164" spans="1:24">
      <c r="A164" s="297" t="s">
        <v>646</v>
      </c>
      <c r="B164" s="297" t="s">
        <v>647</v>
      </c>
      <c r="C164" s="297" t="s">
        <v>648</v>
      </c>
      <c r="D164" s="297" t="s">
        <v>620</v>
      </c>
      <c r="E164" s="297" t="s">
        <v>649</v>
      </c>
      <c r="F164" s="297" t="s">
        <v>299</v>
      </c>
      <c r="G164" s="297" t="s">
        <v>620</v>
      </c>
      <c r="H164" s="297" t="s">
        <v>606</v>
      </c>
      <c r="I164" s="297" t="s">
        <v>607</v>
      </c>
      <c r="J164" s="297" t="s">
        <v>856</v>
      </c>
      <c r="K164" s="297" t="s">
        <v>609</v>
      </c>
      <c r="L164" s="297" t="s">
        <v>295</v>
      </c>
      <c r="M164" s="297" t="s">
        <v>296</v>
      </c>
      <c r="N164" s="297" t="s">
        <v>274</v>
      </c>
      <c r="O164" s="297" t="s">
        <v>798</v>
      </c>
      <c r="P164" s="297" t="s">
        <v>628</v>
      </c>
      <c r="Q164" s="297" t="s">
        <v>645</v>
      </c>
      <c r="R164">
        <v>1</v>
      </c>
      <c r="S164">
        <v>1</v>
      </c>
      <c r="T164">
        <v>1</v>
      </c>
      <c r="U164">
        <v>1</v>
      </c>
      <c r="V164" s="298">
        <v>225</v>
      </c>
      <c r="W164" s="297" t="s">
        <v>616</v>
      </c>
      <c r="X164" s="299">
        <f t="shared" si="2"/>
        <v>10</v>
      </c>
    </row>
    <row r="165" spans="1:24">
      <c r="A165" s="297" t="s">
        <v>646</v>
      </c>
      <c r="B165" s="297" t="s">
        <v>647</v>
      </c>
      <c r="C165" s="297" t="s">
        <v>648</v>
      </c>
      <c r="D165" s="297" t="s">
        <v>620</v>
      </c>
      <c r="E165" s="297" t="s">
        <v>649</v>
      </c>
      <c r="F165" s="297" t="s">
        <v>857</v>
      </c>
      <c r="G165" s="297" t="s">
        <v>620</v>
      </c>
      <c r="H165" s="297" t="s">
        <v>606</v>
      </c>
      <c r="I165" s="297" t="s">
        <v>607</v>
      </c>
      <c r="J165" s="297" t="s">
        <v>858</v>
      </c>
      <c r="K165" s="297" t="s">
        <v>609</v>
      </c>
      <c r="L165" s="297" t="s">
        <v>295</v>
      </c>
      <c r="M165" s="297" t="s">
        <v>296</v>
      </c>
      <c r="N165" s="297" t="s">
        <v>859</v>
      </c>
      <c r="O165" s="297" t="s">
        <v>798</v>
      </c>
      <c r="P165" s="297" t="s">
        <v>628</v>
      </c>
      <c r="Q165" s="297" t="s">
        <v>645</v>
      </c>
      <c r="R165">
        <v>1</v>
      </c>
      <c r="S165">
        <v>1</v>
      </c>
      <c r="T165">
        <v>1</v>
      </c>
      <c r="U165">
        <v>1</v>
      </c>
      <c r="V165" s="298">
        <v>225</v>
      </c>
      <c r="W165" s="297" t="s">
        <v>616</v>
      </c>
      <c r="X165" s="299">
        <f t="shared" si="2"/>
        <v>10</v>
      </c>
    </row>
    <row r="166" spans="1:24">
      <c r="A166" s="297" t="s">
        <v>636</v>
      </c>
      <c r="B166" s="297" t="s">
        <v>637</v>
      </c>
      <c r="C166" s="297" t="s">
        <v>638</v>
      </c>
      <c r="D166" s="297" t="s">
        <v>620</v>
      </c>
      <c r="E166" s="297" t="s">
        <v>639</v>
      </c>
      <c r="F166" s="297" t="s">
        <v>524</v>
      </c>
      <c r="G166" s="297" t="s">
        <v>379</v>
      </c>
      <c r="H166" s="297" t="s">
        <v>606</v>
      </c>
      <c r="I166" s="297" t="s">
        <v>263</v>
      </c>
      <c r="J166" s="297" t="s">
        <v>860</v>
      </c>
      <c r="K166" s="297" t="s">
        <v>609</v>
      </c>
      <c r="L166" s="297" t="s">
        <v>610</v>
      </c>
      <c r="M166" s="297" t="s">
        <v>435</v>
      </c>
      <c r="N166" s="297" t="s">
        <v>861</v>
      </c>
      <c r="O166" s="297" t="s">
        <v>627</v>
      </c>
      <c r="P166" s="297" t="s">
        <v>628</v>
      </c>
      <c r="Q166" s="297" t="s">
        <v>615</v>
      </c>
      <c r="R166">
        <v>1</v>
      </c>
      <c r="S166">
        <v>1</v>
      </c>
      <c r="T166">
        <v>1</v>
      </c>
      <c r="U166">
        <v>1</v>
      </c>
      <c r="V166" s="298">
        <v>231</v>
      </c>
      <c r="W166" s="297" t="s">
        <v>616</v>
      </c>
      <c r="X166" s="299">
        <f t="shared" si="2"/>
        <v>10</v>
      </c>
    </row>
    <row r="167" spans="1:24">
      <c r="A167" s="297" t="s">
        <v>696</v>
      </c>
      <c r="B167" s="297" t="s">
        <v>697</v>
      </c>
      <c r="C167" s="297" t="s">
        <v>698</v>
      </c>
      <c r="D167" s="297" t="s">
        <v>620</v>
      </c>
      <c r="E167" s="297" t="s">
        <v>699</v>
      </c>
      <c r="F167" s="297" t="s">
        <v>524</v>
      </c>
      <c r="G167" s="297" t="s">
        <v>379</v>
      </c>
      <c r="H167" s="297" t="s">
        <v>606</v>
      </c>
      <c r="I167" s="297" t="s">
        <v>263</v>
      </c>
      <c r="J167" s="297" t="s">
        <v>860</v>
      </c>
      <c r="K167" s="297" t="s">
        <v>609</v>
      </c>
      <c r="L167" s="297" t="s">
        <v>610</v>
      </c>
      <c r="M167" s="297" t="s">
        <v>435</v>
      </c>
      <c r="N167" s="297" t="s">
        <v>861</v>
      </c>
      <c r="O167" s="297" t="s">
        <v>627</v>
      </c>
      <c r="P167" s="297" t="s">
        <v>628</v>
      </c>
      <c r="Q167" s="297" t="s">
        <v>615</v>
      </c>
      <c r="R167">
        <v>1</v>
      </c>
      <c r="S167">
        <v>1</v>
      </c>
      <c r="T167">
        <v>2</v>
      </c>
      <c r="U167">
        <v>2</v>
      </c>
      <c r="V167" s="298">
        <v>462</v>
      </c>
      <c r="W167" s="297" t="s">
        <v>616</v>
      </c>
      <c r="X167" s="299">
        <f t="shared" si="2"/>
        <v>20</v>
      </c>
    </row>
    <row r="168" spans="1:24">
      <c r="A168" s="297" t="s">
        <v>664</v>
      </c>
      <c r="B168" s="297" t="s">
        <v>665</v>
      </c>
      <c r="C168" s="297" t="s">
        <v>722</v>
      </c>
      <c r="D168" s="297" t="s">
        <v>723</v>
      </c>
      <c r="E168" s="297" t="s">
        <v>724</v>
      </c>
      <c r="F168" s="297" t="s">
        <v>512</v>
      </c>
      <c r="G168" s="297" t="s">
        <v>373</v>
      </c>
      <c r="H168" s="297" t="s">
        <v>606</v>
      </c>
      <c r="I168" s="297" t="s">
        <v>263</v>
      </c>
      <c r="J168" s="297" t="s">
        <v>862</v>
      </c>
      <c r="K168" s="297" t="s">
        <v>609</v>
      </c>
      <c r="L168" s="297" t="s">
        <v>610</v>
      </c>
      <c r="M168" s="297" t="s">
        <v>435</v>
      </c>
      <c r="N168" s="297" t="s">
        <v>863</v>
      </c>
      <c r="O168" s="297" t="s">
        <v>627</v>
      </c>
      <c r="P168" s="297" t="s">
        <v>628</v>
      </c>
      <c r="Q168" s="297" t="s">
        <v>615</v>
      </c>
      <c r="R168">
        <v>1</v>
      </c>
      <c r="S168">
        <v>1</v>
      </c>
      <c r="T168">
        <v>1</v>
      </c>
      <c r="U168">
        <v>1</v>
      </c>
      <c r="V168" s="298">
        <v>187</v>
      </c>
      <c r="W168" s="297" t="s">
        <v>616</v>
      </c>
      <c r="X168" s="299">
        <f t="shared" si="2"/>
        <v>10</v>
      </c>
    </row>
    <row r="169" spans="1:24">
      <c r="A169" s="297" t="s">
        <v>664</v>
      </c>
      <c r="B169" s="297" t="s">
        <v>665</v>
      </c>
      <c r="C169" s="297" t="s">
        <v>722</v>
      </c>
      <c r="D169" s="297" t="s">
        <v>723</v>
      </c>
      <c r="E169" s="297" t="s">
        <v>724</v>
      </c>
      <c r="F169" s="297" t="s">
        <v>512</v>
      </c>
      <c r="G169" s="297" t="s">
        <v>373</v>
      </c>
      <c r="H169" s="297" t="s">
        <v>606</v>
      </c>
      <c r="I169" s="297" t="s">
        <v>263</v>
      </c>
      <c r="J169" s="297" t="s">
        <v>862</v>
      </c>
      <c r="K169" s="297" t="s">
        <v>609</v>
      </c>
      <c r="L169" s="297" t="s">
        <v>610</v>
      </c>
      <c r="M169" s="297" t="s">
        <v>435</v>
      </c>
      <c r="N169" s="297" t="s">
        <v>863</v>
      </c>
      <c r="O169" s="297" t="s">
        <v>627</v>
      </c>
      <c r="P169" s="297" t="s">
        <v>628</v>
      </c>
      <c r="Q169" s="297" t="s">
        <v>635</v>
      </c>
      <c r="R169">
        <v>2</v>
      </c>
      <c r="S169">
        <v>2</v>
      </c>
      <c r="T169">
        <v>4</v>
      </c>
      <c r="U169">
        <v>4</v>
      </c>
      <c r="V169" s="298">
        <v>748</v>
      </c>
      <c r="W169" s="297" t="s">
        <v>616</v>
      </c>
      <c r="X169" s="299">
        <f t="shared" si="2"/>
        <v>40</v>
      </c>
    </row>
    <row r="170" spans="1:24">
      <c r="A170" s="297" t="s">
        <v>664</v>
      </c>
      <c r="B170" s="297" t="s">
        <v>665</v>
      </c>
      <c r="C170" s="297" t="s">
        <v>722</v>
      </c>
      <c r="D170" s="297" t="s">
        <v>723</v>
      </c>
      <c r="E170" s="297" t="s">
        <v>724</v>
      </c>
      <c r="F170" s="297" t="s">
        <v>512</v>
      </c>
      <c r="G170" s="297" t="s">
        <v>373</v>
      </c>
      <c r="H170" s="297" t="s">
        <v>606</v>
      </c>
      <c r="I170" s="297" t="s">
        <v>607</v>
      </c>
      <c r="J170" s="297" t="s">
        <v>862</v>
      </c>
      <c r="K170" s="297" t="s">
        <v>609</v>
      </c>
      <c r="L170" s="297" t="s">
        <v>610</v>
      </c>
      <c r="M170" s="297" t="s">
        <v>435</v>
      </c>
      <c r="N170" s="297" t="s">
        <v>863</v>
      </c>
      <c r="O170" s="297" t="s">
        <v>627</v>
      </c>
      <c r="P170" s="297" t="s">
        <v>628</v>
      </c>
      <c r="Q170" s="297" t="s">
        <v>635</v>
      </c>
      <c r="R170">
        <v>1</v>
      </c>
      <c r="S170">
        <v>1</v>
      </c>
      <c r="T170">
        <v>3</v>
      </c>
      <c r="U170">
        <v>3</v>
      </c>
      <c r="V170" s="298">
        <v>561</v>
      </c>
      <c r="W170" s="297" t="s">
        <v>616</v>
      </c>
      <c r="X170" s="299">
        <f t="shared" si="2"/>
        <v>30</v>
      </c>
    </row>
    <row r="171" spans="1:24">
      <c r="A171" s="297" t="s">
        <v>664</v>
      </c>
      <c r="B171" s="297" t="s">
        <v>665</v>
      </c>
      <c r="C171" s="297" t="s">
        <v>666</v>
      </c>
      <c r="D171" s="297" t="s">
        <v>667</v>
      </c>
      <c r="E171" s="297" t="s">
        <v>668</v>
      </c>
      <c r="F171" s="297" t="s">
        <v>512</v>
      </c>
      <c r="G171" s="297" t="s">
        <v>373</v>
      </c>
      <c r="H171" s="297" t="s">
        <v>606</v>
      </c>
      <c r="I171" s="297" t="s">
        <v>607</v>
      </c>
      <c r="J171" s="297" t="s">
        <v>862</v>
      </c>
      <c r="K171" s="297" t="s">
        <v>609</v>
      </c>
      <c r="L171" s="297" t="s">
        <v>610</v>
      </c>
      <c r="M171" s="297" t="s">
        <v>435</v>
      </c>
      <c r="N171" s="297" t="s">
        <v>863</v>
      </c>
      <c r="O171" s="297" t="s">
        <v>627</v>
      </c>
      <c r="P171" s="297" t="s">
        <v>628</v>
      </c>
      <c r="Q171" s="297" t="s">
        <v>645</v>
      </c>
      <c r="R171">
        <v>1</v>
      </c>
      <c r="S171">
        <v>1</v>
      </c>
      <c r="T171">
        <v>3</v>
      </c>
      <c r="U171">
        <v>3</v>
      </c>
      <c r="V171" s="298">
        <v>561</v>
      </c>
      <c r="W171" s="297" t="s">
        <v>616</v>
      </c>
      <c r="X171" s="299">
        <f t="shared" si="2"/>
        <v>30</v>
      </c>
    </row>
    <row r="172" spans="1:24">
      <c r="A172" s="297" t="s">
        <v>696</v>
      </c>
      <c r="B172" s="297" t="s">
        <v>697</v>
      </c>
      <c r="C172" s="297" t="s">
        <v>741</v>
      </c>
      <c r="D172" s="297" t="s">
        <v>620</v>
      </c>
      <c r="E172" s="297" t="s">
        <v>742</v>
      </c>
      <c r="F172" s="297" t="s">
        <v>512</v>
      </c>
      <c r="G172" s="297" t="s">
        <v>373</v>
      </c>
      <c r="H172" s="297" t="s">
        <v>606</v>
      </c>
      <c r="I172" s="297" t="s">
        <v>607</v>
      </c>
      <c r="J172" s="297" t="s">
        <v>862</v>
      </c>
      <c r="K172" s="297" t="s">
        <v>609</v>
      </c>
      <c r="L172" s="297" t="s">
        <v>610</v>
      </c>
      <c r="M172" s="297" t="s">
        <v>435</v>
      </c>
      <c r="N172" s="297" t="s">
        <v>863</v>
      </c>
      <c r="O172" s="297" t="s">
        <v>627</v>
      </c>
      <c r="P172" s="297" t="s">
        <v>628</v>
      </c>
      <c r="Q172" s="297" t="s">
        <v>615</v>
      </c>
      <c r="R172">
        <v>1</v>
      </c>
      <c r="S172">
        <v>1</v>
      </c>
      <c r="T172">
        <v>1</v>
      </c>
      <c r="U172">
        <v>1</v>
      </c>
      <c r="V172" s="298">
        <v>201</v>
      </c>
      <c r="W172" s="297" t="s">
        <v>616</v>
      </c>
      <c r="X172" s="299">
        <f t="shared" si="2"/>
        <v>10</v>
      </c>
    </row>
    <row r="173" spans="1:24">
      <c r="A173" s="297" t="s">
        <v>696</v>
      </c>
      <c r="B173" s="297" t="s">
        <v>697</v>
      </c>
      <c r="C173" s="297" t="s">
        <v>741</v>
      </c>
      <c r="D173" s="297" t="s">
        <v>620</v>
      </c>
      <c r="E173" s="297" t="s">
        <v>742</v>
      </c>
      <c r="F173" s="297" t="s">
        <v>864</v>
      </c>
      <c r="G173" s="297" t="s">
        <v>865</v>
      </c>
      <c r="H173" s="297" t="s">
        <v>606</v>
      </c>
      <c r="I173" s="297" t="s">
        <v>263</v>
      </c>
      <c r="J173" s="297" t="s">
        <v>866</v>
      </c>
      <c r="K173" s="297" t="s">
        <v>609</v>
      </c>
      <c r="L173" s="297" t="s">
        <v>610</v>
      </c>
      <c r="M173" s="297" t="s">
        <v>709</v>
      </c>
      <c r="N173" s="297" t="s">
        <v>867</v>
      </c>
      <c r="O173" s="297" t="s">
        <v>711</v>
      </c>
      <c r="P173" s="297" t="s">
        <v>255</v>
      </c>
      <c r="Q173" s="297" t="s">
        <v>615</v>
      </c>
      <c r="R173">
        <v>1</v>
      </c>
      <c r="S173">
        <v>1</v>
      </c>
      <c r="T173">
        <v>1</v>
      </c>
      <c r="U173">
        <v>1</v>
      </c>
      <c r="V173" s="298">
        <v>403</v>
      </c>
      <c r="W173" s="297" t="s">
        <v>616</v>
      </c>
      <c r="X173" s="299">
        <f t="shared" si="2"/>
        <v>1</v>
      </c>
    </row>
    <row r="174" spans="1:24">
      <c r="A174" s="297" t="s">
        <v>654</v>
      </c>
      <c r="B174" s="297" t="s">
        <v>655</v>
      </c>
      <c r="C174" s="297" t="s">
        <v>656</v>
      </c>
      <c r="D174" s="297" t="s">
        <v>657</v>
      </c>
      <c r="E174" s="297" t="s">
        <v>658</v>
      </c>
      <c r="F174" s="297" t="s">
        <v>572</v>
      </c>
      <c r="G174" s="297" t="s">
        <v>420</v>
      </c>
      <c r="H174" s="297" t="s">
        <v>606</v>
      </c>
      <c r="I174" s="297" t="s">
        <v>607</v>
      </c>
      <c r="J174" s="297" t="s">
        <v>868</v>
      </c>
      <c r="K174" s="297" t="s">
        <v>609</v>
      </c>
      <c r="L174" s="297" t="s">
        <v>610</v>
      </c>
      <c r="M174" s="297" t="s">
        <v>744</v>
      </c>
      <c r="N174" s="297" t="s">
        <v>869</v>
      </c>
      <c r="O174" s="297" t="s">
        <v>627</v>
      </c>
      <c r="P174" s="297" t="s">
        <v>628</v>
      </c>
      <c r="Q174" s="297" t="s">
        <v>645</v>
      </c>
      <c r="R174">
        <v>1</v>
      </c>
      <c r="S174">
        <v>1</v>
      </c>
      <c r="T174">
        <v>10</v>
      </c>
      <c r="U174">
        <v>10</v>
      </c>
      <c r="V174" s="298">
        <v>2900</v>
      </c>
      <c r="W174" s="297" t="s">
        <v>616</v>
      </c>
      <c r="X174" s="299">
        <f t="shared" si="2"/>
        <v>100</v>
      </c>
    </row>
    <row r="175" spans="1:24">
      <c r="A175" s="297" t="s">
        <v>654</v>
      </c>
      <c r="B175" s="297" t="s">
        <v>655</v>
      </c>
      <c r="C175" s="297" t="s">
        <v>656</v>
      </c>
      <c r="D175" s="297" t="s">
        <v>657</v>
      </c>
      <c r="E175" s="297" t="s">
        <v>658</v>
      </c>
      <c r="F175" s="297" t="s">
        <v>572</v>
      </c>
      <c r="G175" s="297" t="s">
        <v>420</v>
      </c>
      <c r="H175" s="297" t="s">
        <v>606</v>
      </c>
      <c r="I175" s="297" t="s">
        <v>607</v>
      </c>
      <c r="J175" s="297" t="s">
        <v>868</v>
      </c>
      <c r="K175" s="297" t="s">
        <v>609</v>
      </c>
      <c r="L175" s="297" t="s">
        <v>610</v>
      </c>
      <c r="M175" s="297" t="s">
        <v>744</v>
      </c>
      <c r="N175" s="297" t="s">
        <v>869</v>
      </c>
      <c r="O175" s="297" t="s">
        <v>627</v>
      </c>
      <c r="P175" s="297" t="s">
        <v>628</v>
      </c>
      <c r="Q175" s="297" t="s">
        <v>690</v>
      </c>
      <c r="R175">
        <v>0</v>
      </c>
      <c r="S175">
        <v>0</v>
      </c>
      <c r="T175">
        <v>-10</v>
      </c>
      <c r="U175">
        <v>-10</v>
      </c>
      <c r="V175" s="298">
        <v>-2900</v>
      </c>
      <c r="W175" s="297" t="s">
        <v>616</v>
      </c>
      <c r="X175" s="299">
        <f t="shared" si="2"/>
        <v>-100</v>
      </c>
    </row>
    <row r="176" spans="1:24">
      <c r="A176" s="297" t="s">
        <v>636</v>
      </c>
      <c r="B176" s="297" t="s">
        <v>637</v>
      </c>
      <c r="C176" s="297" t="s">
        <v>638</v>
      </c>
      <c r="D176" s="297" t="s">
        <v>620</v>
      </c>
      <c r="E176" s="297" t="s">
        <v>639</v>
      </c>
      <c r="F176" s="297" t="s">
        <v>446</v>
      </c>
      <c r="G176" s="297" t="s">
        <v>870</v>
      </c>
      <c r="H176" s="297" t="s">
        <v>606</v>
      </c>
      <c r="I176" s="297" t="s">
        <v>263</v>
      </c>
      <c r="J176" s="297" t="s">
        <v>871</v>
      </c>
      <c r="K176" s="297" t="s">
        <v>609</v>
      </c>
      <c r="L176" s="297" t="s">
        <v>610</v>
      </c>
      <c r="M176" s="297" t="s">
        <v>433</v>
      </c>
      <c r="N176" s="297" t="s">
        <v>872</v>
      </c>
      <c r="O176" s="297" t="s">
        <v>627</v>
      </c>
      <c r="P176" s="297" t="s">
        <v>628</v>
      </c>
      <c r="Q176" s="297" t="s">
        <v>615</v>
      </c>
      <c r="R176">
        <v>2</v>
      </c>
      <c r="S176">
        <v>2</v>
      </c>
      <c r="T176">
        <v>2</v>
      </c>
      <c r="U176">
        <v>2</v>
      </c>
      <c r="V176" s="298">
        <v>1246</v>
      </c>
      <c r="W176" s="297" t="s">
        <v>616</v>
      </c>
      <c r="X176" s="299">
        <f t="shared" si="2"/>
        <v>20</v>
      </c>
    </row>
    <row r="177" spans="1:24">
      <c r="A177" s="297" t="s">
        <v>669</v>
      </c>
      <c r="B177" s="297" t="s">
        <v>670</v>
      </c>
      <c r="C177" s="297" t="s">
        <v>671</v>
      </c>
      <c r="D177" s="297" t="s">
        <v>672</v>
      </c>
      <c r="E177" s="297" t="s">
        <v>673</v>
      </c>
      <c r="F177" s="297" t="s">
        <v>446</v>
      </c>
      <c r="G177" s="297" t="s">
        <v>870</v>
      </c>
      <c r="H177" s="297" t="s">
        <v>606</v>
      </c>
      <c r="I177" s="297" t="s">
        <v>263</v>
      </c>
      <c r="J177" s="297" t="s">
        <v>871</v>
      </c>
      <c r="K177" s="297" t="s">
        <v>609</v>
      </c>
      <c r="L177" s="297" t="s">
        <v>610</v>
      </c>
      <c r="M177" s="297" t="s">
        <v>433</v>
      </c>
      <c r="N177" s="297" t="s">
        <v>872</v>
      </c>
      <c r="O177" s="297" t="s">
        <v>627</v>
      </c>
      <c r="P177" s="297" t="s">
        <v>628</v>
      </c>
      <c r="Q177" s="297" t="s">
        <v>645</v>
      </c>
      <c r="R177">
        <v>1</v>
      </c>
      <c r="S177">
        <v>1</v>
      </c>
      <c r="T177">
        <v>1</v>
      </c>
      <c r="U177">
        <v>1</v>
      </c>
      <c r="V177" s="298">
        <v>623</v>
      </c>
      <c r="W177" s="297" t="s">
        <v>616</v>
      </c>
      <c r="X177" s="299">
        <f t="shared" si="2"/>
        <v>10</v>
      </c>
    </row>
    <row r="178" spans="1:24">
      <c r="A178" s="297" t="s">
        <v>669</v>
      </c>
      <c r="B178" s="297" t="s">
        <v>670</v>
      </c>
      <c r="C178" s="297" t="s">
        <v>671</v>
      </c>
      <c r="D178" s="297" t="s">
        <v>672</v>
      </c>
      <c r="E178" s="297" t="s">
        <v>673</v>
      </c>
      <c r="F178" s="297" t="s">
        <v>446</v>
      </c>
      <c r="G178" s="297" t="s">
        <v>870</v>
      </c>
      <c r="H178" s="297" t="s">
        <v>606</v>
      </c>
      <c r="I178" s="297" t="s">
        <v>607</v>
      </c>
      <c r="J178" s="297" t="s">
        <v>871</v>
      </c>
      <c r="K178" s="297" t="s">
        <v>609</v>
      </c>
      <c r="L178" s="297" t="s">
        <v>610</v>
      </c>
      <c r="M178" s="297" t="s">
        <v>433</v>
      </c>
      <c r="N178" s="297" t="s">
        <v>872</v>
      </c>
      <c r="O178" s="297" t="s">
        <v>627</v>
      </c>
      <c r="P178" s="297" t="s">
        <v>628</v>
      </c>
      <c r="Q178" s="297" t="s">
        <v>615</v>
      </c>
      <c r="R178">
        <v>1</v>
      </c>
      <c r="S178">
        <v>1</v>
      </c>
      <c r="T178">
        <v>1</v>
      </c>
      <c r="U178">
        <v>1</v>
      </c>
      <c r="V178" s="298">
        <v>623</v>
      </c>
      <c r="W178" s="297" t="s">
        <v>616</v>
      </c>
      <c r="X178" s="299">
        <f t="shared" si="2"/>
        <v>10</v>
      </c>
    </row>
    <row r="179" spans="1:24">
      <c r="A179" s="297" t="s">
        <v>674</v>
      </c>
      <c r="B179" s="297" t="s">
        <v>675</v>
      </c>
      <c r="C179" s="297" t="s">
        <v>676</v>
      </c>
      <c r="D179" s="297" t="s">
        <v>620</v>
      </c>
      <c r="E179" s="297" t="s">
        <v>677</v>
      </c>
      <c r="F179" s="297" t="s">
        <v>446</v>
      </c>
      <c r="G179" s="297" t="s">
        <v>870</v>
      </c>
      <c r="H179" s="297" t="s">
        <v>606</v>
      </c>
      <c r="I179" s="297" t="s">
        <v>263</v>
      </c>
      <c r="J179" s="297" t="s">
        <v>871</v>
      </c>
      <c r="K179" s="297" t="s">
        <v>609</v>
      </c>
      <c r="L179" s="297" t="s">
        <v>610</v>
      </c>
      <c r="M179" s="297" t="s">
        <v>433</v>
      </c>
      <c r="N179" s="297" t="s">
        <v>872</v>
      </c>
      <c r="O179" s="297" t="s">
        <v>627</v>
      </c>
      <c r="P179" s="297" t="s">
        <v>628</v>
      </c>
      <c r="Q179" s="297" t="s">
        <v>645</v>
      </c>
      <c r="R179">
        <v>1</v>
      </c>
      <c r="S179">
        <v>1</v>
      </c>
      <c r="T179">
        <v>1</v>
      </c>
      <c r="U179">
        <v>1</v>
      </c>
      <c r="V179" s="298">
        <v>623</v>
      </c>
      <c r="W179" s="297" t="s">
        <v>616</v>
      </c>
      <c r="X179" s="299">
        <f t="shared" si="2"/>
        <v>10</v>
      </c>
    </row>
    <row r="180" spans="1:24">
      <c r="A180" s="297" t="s">
        <v>678</v>
      </c>
      <c r="B180" s="297" t="s">
        <v>679</v>
      </c>
      <c r="C180" s="297" t="s">
        <v>802</v>
      </c>
      <c r="D180" s="297" t="s">
        <v>620</v>
      </c>
      <c r="E180" s="297" t="s">
        <v>713</v>
      </c>
      <c r="F180" s="297" t="s">
        <v>446</v>
      </c>
      <c r="G180" s="297" t="s">
        <v>870</v>
      </c>
      <c r="H180" s="297" t="s">
        <v>606</v>
      </c>
      <c r="I180" s="297" t="s">
        <v>263</v>
      </c>
      <c r="J180" s="297" t="s">
        <v>871</v>
      </c>
      <c r="K180" s="297" t="s">
        <v>609</v>
      </c>
      <c r="L180" s="297" t="s">
        <v>610</v>
      </c>
      <c r="M180" s="297" t="s">
        <v>433</v>
      </c>
      <c r="N180" s="297" t="s">
        <v>872</v>
      </c>
      <c r="O180" s="297" t="s">
        <v>627</v>
      </c>
      <c r="P180" s="297" t="s">
        <v>628</v>
      </c>
      <c r="Q180" s="297" t="s">
        <v>645</v>
      </c>
      <c r="R180">
        <v>1</v>
      </c>
      <c r="S180">
        <v>1</v>
      </c>
      <c r="T180">
        <v>2</v>
      </c>
      <c r="U180">
        <v>2</v>
      </c>
      <c r="V180" s="298">
        <v>1246</v>
      </c>
      <c r="W180" s="297" t="s">
        <v>616</v>
      </c>
      <c r="X180" s="299">
        <f t="shared" si="2"/>
        <v>20</v>
      </c>
    </row>
    <row r="181" spans="1:24">
      <c r="A181" s="297" t="s">
        <v>678</v>
      </c>
      <c r="B181" s="297" t="s">
        <v>679</v>
      </c>
      <c r="C181" s="297" t="s">
        <v>842</v>
      </c>
      <c r="D181" s="297" t="s">
        <v>620</v>
      </c>
      <c r="E181" s="297" t="s">
        <v>843</v>
      </c>
      <c r="F181" s="297" t="s">
        <v>446</v>
      </c>
      <c r="G181" s="297" t="s">
        <v>870</v>
      </c>
      <c r="H181" s="297" t="s">
        <v>606</v>
      </c>
      <c r="I181" s="297" t="s">
        <v>263</v>
      </c>
      <c r="J181" s="297" t="s">
        <v>871</v>
      </c>
      <c r="K181" s="297" t="s">
        <v>609</v>
      </c>
      <c r="L181" s="297" t="s">
        <v>610</v>
      </c>
      <c r="M181" s="297" t="s">
        <v>433</v>
      </c>
      <c r="N181" s="297" t="s">
        <v>872</v>
      </c>
      <c r="O181" s="297" t="s">
        <v>627</v>
      </c>
      <c r="P181" s="297" t="s">
        <v>628</v>
      </c>
      <c r="Q181" s="297" t="s">
        <v>645</v>
      </c>
      <c r="R181">
        <v>16</v>
      </c>
      <c r="S181">
        <v>16</v>
      </c>
      <c r="T181">
        <v>17</v>
      </c>
      <c r="U181">
        <v>17</v>
      </c>
      <c r="V181" s="298">
        <v>10591</v>
      </c>
      <c r="W181" s="297" t="s">
        <v>616</v>
      </c>
      <c r="X181" s="299">
        <f t="shared" si="2"/>
        <v>170</v>
      </c>
    </row>
    <row r="182" spans="1:24">
      <c r="A182" s="297" t="s">
        <v>678</v>
      </c>
      <c r="B182" s="297" t="s">
        <v>679</v>
      </c>
      <c r="C182" s="297" t="s">
        <v>842</v>
      </c>
      <c r="D182" s="297" t="s">
        <v>620</v>
      </c>
      <c r="E182" s="297" t="s">
        <v>843</v>
      </c>
      <c r="F182" s="297" t="s">
        <v>446</v>
      </c>
      <c r="G182" s="297" t="s">
        <v>870</v>
      </c>
      <c r="H182" s="297" t="s">
        <v>606</v>
      </c>
      <c r="I182" s="297" t="s">
        <v>263</v>
      </c>
      <c r="J182" s="297" t="s">
        <v>871</v>
      </c>
      <c r="K182" s="297" t="s">
        <v>609</v>
      </c>
      <c r="L182" s="297" t="s">
        <v>610</v>
      </c>
      <c r="M182" s="297" t="s">
        <v>433</v>
      </c>
      <c r="N182" s="297" t="s">
        <v>872</v>
      </c>
      <c r="O182" s="297" t="s">
        <v>627</v>
      </c>
      <c r="P182" s="297" t="s">
        <v>628</v>
      </c>
      <c r="Q182" s="297" t="s">
        <v>615</v>
      </c>
      <c r="R182">
        <v>2</v>
      </c>
      <c r="S182">
        <v>2</v>
      </c>
      <c r="T182">
        <v>2</v>
      </c>
      <c r="U182">
        <v>2</v>
      </c>
      <c r="V182" s="298">
        <v>1246</v>
      </c>
      <c r="W182" s="297" t="s">
        <v>616</v>
      </c>
      <c r="X182" s="299">
        <f t="shared" si="2"/>
        <v>20</v>
      </c>
    </row>
    <row r="183" spans="1:24">
      <c r="A183" s="297" t="s">
        <v>678</v>
      </c>
      <c r="B183" s="297" t="s">
        <v>679</v>
      </c>
      <c r="C183" s="297" t="s">
        <v>842</v>
      </c>
      <c r="D183" s="297" t="s">
        <v>620</v>
      </c>
      <c r="E183" s="297" t="s">
        <v>843</v>
      </c>
      <c r="F183" s="297" t="s">
        <v>446</v>
      </c>
      <c r="G183" s="297" t="s">
        <v>870</v>
      </c>
      <c r="H183" s="297" t="s">
        <v>606</v>
      </c>
      <c r="I183" s="297" t="s">
        <v>607</v>
      </c>
      <c r="J183" s="297" t="s">
        <v>871</v>
      </c>
      <c r="K183" s="297" t="s">
        <v>609</v>
      </c>
      <c r="L183" s="297" t="s">
        <v>610</v>
      </c>
      <c r="M183" s="297" t="s">
        <v>433</v>
      </c>
      <c r="N183" s="297" t="s">
        <v>872</v>
      </c>
      <c r="O183" s="297" t="s">
        <v>627</v>
      </c>
      <c r="P183" s="297" t="s">
        <v>628</v>
      </c>
      <c r="Q183" s="297" t="s">
        <v>645</v>
      </c>
      <c r="R183">
        <v>7</v>
      </c>
      <c r="S183">
        <v>7</v>
      </c>
      <c r="T183">
        <v>7</v>
      </c>
      <c r="U183">
        <v>7</v>
      </c>
      <c r="V183" s="298">
        <v>5796</v>
      </c>
      <c r="W183" s="297" t="s">
        <v>616</v>
      </c>
      <c r="X183" s="299">
        <f t="shared" si="2"/>
        <v>70</v>
      </c>
    </row>
    <row r="184" spans="1:24">
      <c r="A184" s="297" t="s">
        <v>678</v>
      </c>
      <c r="B184" s="297" t="s">
        <v>679</v>
      </c>
      <c r="C184" s="297" t="s">
        <v>844</v>
      </c>
      <c r="D184" s="297" t="s">
        <v>620</v>
      </c>
      <c r="E184" s="297" t="s">
        <v>845</v>
      </c>
      <c r="F184" s="297" t="s">
        <v>446</v>
      </c>
      <c r="G184" s="297" t="s">
        <v>870</v>
      </c>
      <c r="H184" s="297" t="s">
        <v>606</v>
      </c>
      <c r="I184" s="297" t="s">
        <v>263</v>
      </c>
      <c r="J184" s="297" t="s">
        <v>871</v>
      </c>
      <c r="K184" s="297" t="s">
        <v>609</v>
      </c>
      <c r="L184" s="297" t="s">
        <v>610</v>
      </c>
      <c r="M184" s="297" t="s">
        <v>433</v>
      </c>
      <c r="N184" s="297" t="s">
        <v>872</v>
      </c>
      <c r="O184" s="297" t="s">
        <v>627</v>
      </c>
      <c r="P184" s="297" t="s">
        <v>628</v>
      </c>
      <c r="Q184" s="297" t="s">
        <v>615</v>
      </c>
      <c r="R184">
        <v>2</v>
      </c>
      <c r="S184">
        <v>2</v>
      </c>
      <c r="T184">
        <v>2</v>
      </c>
      <c r="U184">
        <v>2</v>
      </c>
      <c r="V184" s="298">
        <v>1246</v>
      </c>
      <c r="W184" s="297" t="s">
        <v>616</v>
      </c>
      <c r="X184" s="299">
        <f t="shared" si="2"/>
        <v>20</v>
      </c>
    </row>
    <row r="185" spans="1:24">
      <c r="A185" s="297" t="s">
        <v>696</v>
      </c>
      <c r="B185" s="297" t="s">
        <v>697</v>
      </c>
      <c r="C185" s="297" t="s">
        <v>698</v>
      </c>
      <c r="D185" s="297" t="s">
        <v>620</v>
      </c>
      <c r="E185" s="297" t="s">
        <v>699</v>
      </c>
      <c r="F185" s="297" t="s">
        <v>446</v>
      </c>
      <c r="G185" s="297" t="s">
        <v>870</v>
      </c>
      <c r="H185" s="297" t="s">
        <v>606</v>
      </c>
      <c r="I185" s="297" t="s">
        <v>263</v>
      </c>
      <c r="J185" s="297" t="s">
        <v>871</v>
      </c>
      <c r="K185" s="297" t="s">
        <v>609</v>
      </c>
      <c r="L185" s="297" t="s">
        <v>610</v>
      </c>
      <c r="M185" s="297" t="s">
        <v>433</v>
      </c>
      <c r="N185" s="297" t="s">
        <v>872</v>
      </c>
      <c r="O185" s="297" t="s">
        <v>627</v>
      </c>
      <c r="P185" s="297" t="s">
        <v>628</v>
      </c>
      <c r="Q185" s="297" t="s">
        <v>615</v>
      </c>
      <c r="R185">
        <v>3</v>
      </c>
      <c r="S185">
        <v>3</v>
      </c>
      <c r="T185">
        <v>8</v>
      </c>
      <c r="U185">
        <v>8</v>
      </c>
      <c r="V185" s="298">
        <v>4984</v>
      </c>
      <c r="W185" s="297" t="s">
        <v>616</v>
      </c>
      <c r="X185" s="299">
        <f t="shared" si="2"/>
        <v>80</v>
      </c>
    </row>
    <row r="186" spans="1:24">
      <c r="A186" s="297" t="s">
        <v>696</v>
      </c>
      <c r="B186" s="297" t="s">
        <v>697</v>
      </c>
      <c r="C186" s="297" t="s">
        <v>698</v>
      </c>
      <c r="D186" s="297" t="s">
        <v>620</v>
      </c>
      <c r="E186" s="297" t="s">
        <v>699</v>
      </c>
      <c r="F186" s="297" t="s">
        <v>446</v>
      </c>
      <c r="G186" s="297" t="s">
        <v>870</v>
      </c>
      <c r="H186" s="297" t="s">
        <v>606</v>
      </c>
      <c r="I186" s="297" t="s">
        <v>607</v>
      </c>
      <c r="J186" s="297" t="s">
        <v>871</v>
      </c>
      <c r="K186" s="297" t="s">
        <v>609</v>
      </c>
      <c r="L186" s="297" t="s">
        <v>610</v>
      </c>
      <c r="M186" s="297" t="s">
        <v>433</v>
      </c>
      <c r="N186" s="297" t="s">
        <v>872</v>
      </c>
      <c r="O186" s="297" t="s">
        <v>627</v>
      </c>
      <c r="P186" s="297" t="s">
        <v>628</v>
      </c>
      <c r="Q186" s="297" t="s">
        <v>615</v>
      </c>
      <c r="R186">
        <v>1</v>
      </c>
      <c r="S186">
        <v>1</v>
      </c>
      <c r="T186">
        <v>1</v>
      </c>
      <c r="U186">
        <v>1</v>
      </c>
      <c r="V186" s="298">
        <v>910</v>
      </c>
      <c r="W186" s="297" t="s">
        <v>616</v>
      </c>
      <c r="X186" s="299">
        <f t="shared" si="2"/>
        <v>10</v>
      </c>
    </row>
    <row r="187" spans="1:24">
      <c r="A187" s="297" t="s">
        <v>760</v>
      </c>
      <c r="B187" s="297" t="s">
        <v>761</v>
      </c>
      <c r="C187" s="297" t="s">
        <v>873</v>
      </c>
      <c r="D187" s="297" t="s">
        <v>620</v>
      </c>
      <c r="E187" s="297" t="s">
        <v>874</v>
      </c>
      <c r="F187" s="297" t="s">
        <v>496</v>
      </c>
      <c r="G187" s="297" t="s">
        <v>363</v>
      </c>
      <c r="H187" s="297" t="s">
        <v>606</v>
      </c>
      <c r="I187" s="297" t="s">
        <v>607</v>
      </c>
      <c r="J187" s="297" t="s">
        <v>875</v>
      </c>
      <c r="K187" s="297" t="s">
        <v>609</v>
      </c>
      <c r="L187" s="297" t="s">
        <v>610</v>
      </c>
      <c r="M187" s="297" t="s">
        <v>435</v>
      </c>
      <c r="N187" s="297" t="s">
        <v>876</v>
      </c>
      <c r="O187" s="297" t="s">
        <v>877</v>
      </c>
      <c r="P187" s="297" t="s">
        <v>878</v>
      </c>
      <c r="Q187" s="297" t="s">
        <v>635</v>
      </c>
      <c r="R187">
        <v>1</v>
      </c>
      <c r="S187">
        <v>1</v>
      </c>
      <c r="T187">
        <v>5</v>
      </c>
      <c r="U187">
        <v>5</v>
      </c>
      <c r="V187" s="298">
        <v>1975</v>
      </c>
      <c r="W187" s="297" t="s">
        <v>616</v>
      </c>
      <c r="X187" s="299">
        <f t="shared" si="2"/>
        <v>25</v>
      </c>
    </row>
    <row r="188" spans="1:24">
      <c r="A188" s="297" t="s">
        <v>678</v>
      </c>
      <c r="B188" s="297" t="s">
        <v>679</v>
      </c>
      <c r="C188" s="297" t="s">
        <v>682</v>
      </c>
      <c r="D188" s="297" t="s">
        <v>620</v>
      </c>
      <c r="E188" s="297" t="s">
        <v>683</v>
      </c>
      <c r="F188" s="297" t="s">
        <v>550</v>
      </c>
      <c r="G188" s="297" t="s">
        <v>403</v>
      </c>
      <c r="H188" s="297" t="s">
        <v>606</v>
      </c>
      <c r="I188" s="297" t="s">
        <v>263</v>
      </c>
      <c r="J188" s="297" t="s">
        <v>879</v>
      </c>
      <c r="K188" s="297" t="s">
        <v>609</v>
      </c>
      <c r="L188" s="297" t="s">
        <v>610</v>
      </c>
      <c r="M188" s="297" t="s">
        <v>435</v>
      </c>
      <c r="N188" s="297" t="s">
        <v>880</v>
      </c>
      <c r="O188" s="297" t="s">
        <v>627</v>
      </c>
      <c r="P188" s="297" t="s">
        <v>628</v>
      </c>
      <c r="Q188" s="297" t="s">
        <v>645</v>
      </c>
      <c r="R188">
        <v>1</v>
      </c>
      <c r="S188">
        <v>1</v>
      </c>
      <c r="T188">
        <v>1</v>
      </c>
      <c r="U188">
        <v>1</v>
      </c>
      <c r="V188" s="298">
        <v>240</v>
      </c>
      <c r="W188" s="297" t="s">
        <v>616</v>
      </c>
      <c r="X188" s="299">
        <f t="shared" si="2"/>
        <v>10</v>
      </c>
    </row>
    <row r="189" spans="1:24">
      <c r="A189" s="297" t="s">
        <v>696</v>
      </c>
      <c r="B189" s="297" t="s">
        <v>697</v>
      </c>
      <c r="C189" s="297" t="s">
        <v>741</v>
      </c>
      <c r="D189" s="297" t="s">
        <v>620</v>
      </c>
      <c r="E189" s="297" t="s">
        <v>742</v>
      </c>
      <c r="F189" s="297" t="s">
        <v>550</v>
      </c>
      <c r="G189" s="297" t="s">
        <v>403</v>
      </c>
      <c r="H189" s="297" t="s">
        <v>606</v>
      </c>
      <c r="I189" s="297" t="s">
        <v>263</v>
      </c>
      <c r="J189" s="297" t="s">
        <v>879</v>
      </c>
      <c r="K189" s="297" t="s">
        <v>609</v>
      </c>
      <c r="L189" s="297" t="s">
        <v>610</v>
      </c>
      <c r="M189" s="297" t="s">
        <v>435</v>
      </c>
      <c r="N189" s="297" t="s">
        <v>880</v>
      </c>
      <c r="O189" s="297" t="s">
        <v>627</v>
      </c>
      <c r="P189" s="297" t="s">
        <v>628</v>
      </c>
      <c r="Q189" s="297" t="s">
        <v>615</v>
      </c>
      <c r="R189">
        <v>1</v>
      </c>
      <c r="S189">
        <v>1</v>
      </c>
      <c r="T189">
        <v>1</v>
      </c>
      <c r="U189">
        <v>1</v>
      </c>
      <c r="V189" s="298">
        <v>240</v>
      </c>
      <c r="W189" s="297" t="s">
        <v>616</v>
      </c>
      <c r="X189" s="299">
        <f t="shared" si="2"/>
        <v>10</v>
      </c>
    </row>
    <row r="190" spans="1:24">
      <c r="A190" s="297" t="s">
        <v>654</v>
      </c>
      <c r="B190" s="297" t="s">
        <v>655</v>
      </c>
      <c r="C190" s="297" t="s">
        <v>656</v>
      </c>
      <c r="D190" s="297" t="s">
        <v>657</v>
      </c>
      <c r="E190" s="297" t="s">
        <v>658</v>
      </c>
      <c r="F190" s="297" t="s">
        <v>531</v>
      </c>
      <c r="G190" s="297" t="s">
        <v>385</v>
      </c>
      <c r="H190" s="297" t="s">
        <v>606</v>
      </c>
      <c r="I190" s="297" t="s">
        <v>607</v>
      </c>
      <c r="J190" s="297" t="s">
        <v>881</v>
      </c>
      <c r="K190" s="297" t="s">
        <v>609</v>
      </c>
      <c r="L190" s="297" t="s">
        <v>610</v>
      </c>
      <c r="M190" s="297" t="s">
        <v>435</v>
      </c>
      <c r="N190" s="297" t="s">
        <v>882</v>
      </c>
      <c r="O190" s="297" t="s">
        <v>627</v>
      </c>
      <c r="P190" s="297" t="s">
        <v>628</v>
      </c>
      <c r="Q190" s="297" t="s">
        <v>645</v>
      </c>
      <c r="R190">
        <v>1</v>
      </c>
      <c r="S190">
        <v>1</v>
      </c>
      <c r="T190">
        <v>2</v>
      </c>
      <c r="U190">
        <v>2</v>
      </c>
      <c r="V190" s="298">
        <v>620</v>
      </c>
      <c r="W190" s="297" t="s">
        <v>616</v>
      </c>
      <c r="X190" s="299">
        <f t="shared" si="2"/>
        <v>20</v>
      </c>
    </row>
    <row r="191" spans="1:24">
      <c r="A191" s="297" t="s">
        <v>686</v>
      </c>
      <c r="B191" s="297" t="s">
        <v>687</v>
      </c>
      <c r="C191" s="297" t="s">
        <v>883</v>
      </c>
      <c r="D191" s="297" t="s">
        <v>620</v>
      </c>
      <c r="E191" s="297" t="s">
        <v>884</v>
      </c>
      <c r="F191" s="297" t="s">
        <v>483</v>
      </c>
      <c r="G191" s="297" t="s">
        <v>356</v>
      </c>
      <c r="H191" s="297" t="s">
        <v>606</v>
      </c>
      <c r="I191" s="297" t="s">
        <v>607</v>
      </c>
      <c r="J191" s="297" t="s">
        <v>885</v>
      </c>
      <c r="K191" s="297" t="s">
        <v>609</v>
      </c>
      <c r="L191" s="297" t="s">
        <v>610</v>
      </c>
      <c r="M191" s="297" t="s">
        <v>435</v>
      </c>
      <c r="N191" s="297" t="s">
        <v>886</v>
      </c>
      <c r="O191" s="297" t="s">
        <v>877</v>
      </c>
      <c r="P191" s="297" t="s">
        <v>878</v>
      </c>
      <c r="Q191" s="297" t="s">
        <v>615</v>
      </c>
      <c r="R191">
        <v>1</v>
      </c>
      <c r="S191">
        <v>1</v>
      </c>
      <c r="T191">
        <v>3</v>
      </c>
      <c r="U191">
        <v>3</v>
      </c>
      <c r="V191" s="298">
        <v>1530</v>
      </c>
      <c r="W191" s="297" t="s">
        <v>616</v>
      </c>
      <c r="X191" s="299">
        <f t="shared" si="2"/>
        <v>15</v>
      </c>
    </row>
    <row r="192" spans="1:24">
      <c r="A192" s="297" t="s">
        <v>640</v>
      </c>
      <c r="B192" s="297" t="s">
        <v>641</v>
      </c>
      <c r="C192" s="297" t="s">
        <v>642</v>
      </c>
      <c r="D192" s="297" t="s">
        <v>643</v>
      </c>
      <c r="E192" s="297" t="s">
        <v>644</v>
      </c>
      <c r="F192" s="297" t="s">
        <v>526</v>
      </c>
      <c r="G192" s="297" t="s">
        <v>381</v>
      </c>
      <c r="H192" s="297" t="s">
        <v>606</v>
      </c>
      <c r="I192" s="297" t="s">
        <v>263</v>
      </c>
      <c r="J192" s="297" t="s">
        <v>887</v>
      </c>
      <c r="K192" s="297" t="s">
        <v>609</v>
      </c>
      <c r="L192" s="297" t="s">
        <v>610</v>
      </c>
      <c r="M192" s="297" t="s">
        <v>435</v>
      </c>
      <c r="N192" s="297" t="s">
        <v>888</v>
      </c>
      <c r="O192" s="297" t="s">
        <v>627</v>
      </c>
      <c r="P192" s="297" t="s">
        <v>628</v>
      </c>
      <c r="Q192" s="297" t="s">
        <v>645</v>
      </c>
      <c r="R192">
        <v>2</v>
      </c>
      <c r="S192">
        <v>2</v>
      </c>
      <c r="T192">
        <v>3</v>
      </c>
      <c r="U192">
        <v>3</v>
      </c>
      <c r="V192" s="298">
        <v>588</v>
      </c>
      <c r="W192" s="297" t="s">
        <v>616</v>
      </c>
      <c r="X192" s="299">
        <f t="shared" si="2"/>
        <v>30</v>
      </c>
    </row>
    <row r="193" spans="1:24">
      <c r="A193" s="297" t="s">
        <v>659</v>
      </c>
      <c r="B193" s="297" t="s">
        <v>660</v>
      </c>
      <c r="C193" s="297" t="s">
        <v>661</v>
      </c>
      <c r="D193" s="297" t="s">
        <v>662</v>
      </c>
      <c r="E193" s="297" t="s">
        <v>663</v>
      </c>
      <c r="F193" s="297" t="s">
        <v>526</v>
      </c>
      <c r="G193" s="297" t="s">
        <v>381</v>
      </c>
      <c r="H193" s="297" t="s">
        <v>606</v>
      </c>
      <c r="I193" s="297" t="s">
        <v>263</v>
      </c>
      <c r="J193" s="297" t="s">
        <v>887</v>
      </c>
      <c r="K193" s="297" t="s">
        <v>609</v>
      </c>
      <c r="L193" s="297" t="s">
        <v>610</v>
      </c>
      <c r="M193" s="297" t="s">
        <v>435</v>
      </c>
      <c r="N193" s="297" t="s">
        <v>888</v>
      </c>
      <c r="O193" s="297" t="s">
        <v>627</v>
      </c>
      <c r="P193" s="297" t="s">
        <v>628</v>
      </c>
      <c r="Q193" s="297" t="s">
        <v>645</v>
      </c>
      <c r="R193">
        <v>1</v>
      </c>
      <c r="S193">
        <v>1</v>
      </c>
      <c r="T193">
        <v>2</v>
      </c>
      <c r="U193">
        <v>2</v>
      </c>
      <c r="V193" s="298">
        <v>392</v>
      </c>
      <c r="W193" s="297" t="s">
        <v>616</v>
      </c>
      <c r="X193" s="299">
        <f t="shared" si="2"/>
        <v>20</v>
      </c>
    </row>
    <row r="194" spans="1:24">
      <c r="A194" s="297" t="s">
        <v>659</v>
      </c>
      <c r="B194" s="297" t="s">
        <v>660</v>
      </c>
      <c r="C194" s="297" t="s">
        <v>661</v>
      </c>
      <c r="D194" s="297" t="s">
        <v>662</v>
      </c>
      <c r="E194" s="297" t="s">
        <v>663</v>
      </c>
      <c r="F194" s="297" t="s">
        <v>526</v>
      </c>
      <c r="G194" s="297" t="s">
        <v>381</v>
      </c>
      <c r="H194" s="297" t="s">
        <v>606</v>
      </c>
      <c r="I194" s="297" t="s">
        <v>607</v>
      </c>
      <c r="J194" s="297" t="s">
        <v>887</v>
      </c>
      <c r="K194" s="297" t="s">
        <v>609</v>
      </c>
      <c r="L194" s="297" t="s">
        <v>610</v>
      </c>
      <c r="M194" s="297" t="s">
        <v>435</v>
      </c>
      <c r="N194" s="297" t="s">
        <v>888</v>
      </c>
      <c r="O194" s="297" t="s">
        <v>627</v>
      </c>
      <c r="P194" s="297" t="s">
        <v>628</v>
      </c>
      <c r="Q194" s="297" t="s">
        <v>645</v>
      </c>
      <c r="R194">
        <v>1</v>
      </c>
      <c r="S194">
        <v>1</v>
      </c>
      <c r="T194">
        <v>1</v>
      </c>
      <c r="U194">
        <v>1</v>
      </c>
      <c r="V194" s="298">
        <v>295</v>
      </c>
      <c r="W194" s="297" t="s">
        <v>616</v>
      </c>
      <c r="X194" s="299">
        <f t="shared" si="2"/>
        <v>10</v>
      </c>
    </row>
    <row r="195" spans="1:24">
      <c r="A195" s="297" t="s">
        <v>659</v>
      </c>
      <c r="B195" s="297" t="s">
        <v>660</v>
      </c>
      <c r="C195" s="297" t="s">
        <v>661</v>
      </c>
      <c r="D195" s="297" t="s">
        <v>662</v>
      </c>
      <c r="E195" s="297" t="s">
        <v>663</v>
      </c>
      <c r="F195" s="297" t="s">
        <v>526</v>
      </c>
      <c r="G195" s="297" t="s">
        <v>381</v>
      </c>
      <c r="H195" s="297" t="s">
        <v>606</v>
      </c>
      <c r="I195" s="297" t="s">
        <v>607</v>
      </c>
      <c r="J195" s="297" t="s">
        <v>887</v>
      </c>
      <c r="K195" s="297" t="s">
        <v>609</v>
      </c>
      <c r="L195" s="297" t="s">
        <v>610</v>
      </c>
      <c r="M195" s="297" t="s">
        <v>435</v>
      </c>
      <c r="N195" s="297" t="s">
        <v>888</v>
      </c>
      <c r="O195" s="297" t="s">
        <v>627</v>
      </c>
      <c r="P195" s="297" t="s">
        <v>628</v>
      </c>
      <c r="Q195" s="297" t="s">
        <v>615</v>
      </c>
      <c r="R195">
        <v>1</v>
      </c>
      <c r="S195">
        <v>1</v>
      </c>
      <c r="T195">
        <v>1</v>
      </c>
      <c r="U195">
        <v>1</v>
      </c>
      <c r="V195" s="298">
        <v>295</v>
      </c>
      <c r="W195" s="297" t="s">
        <v>616</v>
      </c>
      <c r="X195" s="299">
        <f t="shared" si="2"/>
        <v>10</v>
      </c>
    </row>
    <row r="196" spans="1:24">
      <c r="A196" s="297" t="s">
        <v>696</v>
      </c>
      <c r="B196" s="297" t="s">
        <v>697</v>
      </c>
      <c r="C196" s="297" t="s">
        <v>741</v>
      </c>
      <c r="D196" s="297" t="s">
        <v>620</v>
      </c>
      <c r="E196" s="297" t="s">
        <v>742</v>
      </c>
      <c r="F196" s="297" t="s">
        <v>526</v>
      </c>
      <c r="G196" s="297" t="s">
        <v>381</v>
      </c>
      <c r="H196" s="297" t="s">
        <v>606</v>
      </c>
      <c r="I196" s="297" t="s">
        <v>607</v>
      </c>
      <c r="J196" s="297" t="s">
        <v>887</v>
      </c>
      <c r="K196" s="297" t="s">
        <v>609</v>
      </c>
      <c r="L196" s="297" t="s">
        <v>610</v>
      </c>
      <c r="M196" s="297" t="s">
        <v>435</v>
      </c>
      <c r="N196" s="297" t="s">
        <v>888</v>
      </c>
      <c r="O196" s="297" t="s">
        <v>627</v>
      </c>
      <c r="P196" s="297" t="s">
        <v>628</v>
      </c>
      <c r="Q196" s="297" t="s">
        <v>615</v>
      </c>
      <c r="R196">
        <v>1</v>
      </c>
      <c r="S196">
        <v>1</v>
      </c>
      <c r="T196">
        <v>1</v>
      </c>
      <c r="U196">
        <v>1</v>
      </c>
      <c r="V196" s="298">
        <v>196</v>
      </c>
      <c r="W196" s="297" t="s">
        <v>616</v>
      </c>
      <c r="X196" s="299">
        <f t="shared" si="2"/>
        <v>10</v>
      </c>
    </row>
    <row r="197" spans="1:24">
      <c r="A197" s="297" t="s">
        <v>640</v>
      </c>
      <c r="B197" s="297" t="s">
        <v>641</v>
      </c>
      <c r="C197" s="297" t="s">
        <v>642</v>
      </c>
      <c r="D197" s="297" t="s">
        <v>643</v>
      </c>
      <c r="E197" s="297" t="s">
        <v>644</v>
      </c>
      <c r="F197" s="297" t="s">
        <v>526</v>
      </c>
      <c r="G197" s="297" t="s">
        <v>381</v>
      </c>
      <c r="H197" s="297" t="s">
        <v>606</v>
      </c>
      <c r="I197" s="297" t="s">
        <v>607</v>
      </c>
      <c r="J197" s="297" t="s">
        <v>887</v>
      </c>
      <c r="K197" s="297" t="s">
        <v>609</v>
      </c>
      <c r="L197" s="297" t="s">
        <v>610</v>
      </c>
      <c r="M197" s="297" t="s">
        <v>435</v>
      </c>
      <c r="N197" s="297" t="s">
        <v>888</v>
      </c>
      <c r="O197" s="297" t="s">
        <v>627</v>
      </c>
      <c r="P197" s="297" t="s">
        <v>628</v>
      </c>
      <c r="Q197" s="297" t="s">
        <v>645</v>
      </c>
      <c r="R197">
        <v>1</v>
      </c>
      <c r="S197">
        <v>1</v>
      </c>
      <c r="T197">
        <v>2</v>
      </c>
      <c r="U197">
        <v>2</v>
      </c>
      <c r="V197" s="298">
        <v>590</v>
      </c>
      <c r="W197" s="297" t="s">
        <v>616</v>
      </c>
      <c r="X197" s="299">
        <f t="shared" si="2"/>
        <v>20</v>
      </c>
    </row>
    <row r="198" spans="1:24">
      <c r="A198" s="297" t="s">
        <v>640</v>
      </c>
      <c r="B198" s="297" t="s">
        <v>641</v>
      </c>
      <c r="C198" s="297" t="s">
        <v>642</v>
      </c>
      <c r="D198" s="297" t="s">
        <v>643</v>
      </c>
      <c r="E198" s="297" t="s">
        <v>644</v>
      </c>
      <c r="F198" s="297" t="s">
        <v>567</v>
      </c>
      <c r="G198" s="297" t="s">
        <v>415</v>
      </c>
      <c r="H198" s="297" t="s">
        <v>606</v>
      </c>
      <c r="I198" s="297" t="s">
        <v>263</v>
      </c>
      <c r="J198" s="297" t="s">
        <v>889</v>
      </c>
      <c r="K198" s="297" t="s">
        <v>609</v>
      </c>
      <c r="L198" s="297" t="s">
        <v>610</v>
      </c>
      <c r="M198" s="297" t="s">
        <v>744</v>
      </c>
      <c r="N198" s="297" t="s">
        <v>327</v>
      </c>
      <c r="O198" s="297" t="s">
        <v>627</v>
      </c>
      <c r="P198" s="297" t="s">
        <v>628</v>
      </c>
      <c r="Q198" s="297" t="s">
        <v>645</v>
      </c>
      <c r="R198">
        <v>2</v>
      </c>
      <c r="S198">
        <v>2</v>
      </c>
      <c r="T198">
        <v>3</v>
      </c>
      <c r="U198">
        <v>3</v>
      </c>
      <c r="V198" s="298">
        <v>588</v>
      </c>
      <c r="W198" s="297" t="s">
        <v>616</v>
      </c>
      <c r="X198" s="299">
        <f t="shared" ref="X198:X261" si="3">P198*U198</f>
        <v>30</v>
      </c>
    </row>
    <row r="199" spans="1:24">
      <c r="A199" s="297" t="s">
        <v>640</v>
      </c>
      <c r="B199" s="297" t="s">
        <v>641</v>
      </c>
      <c r="C199" s="297" t="s">
        <v>642</v>
      </c>
      <c r="D199" s="297" t="s">
        <v>643</v>
      </c>
      <c r="E199" s="297" t="s">
        <v>644</v>
      </c>
      <c r="F199" s="297" t="s">
        <v>567</v>
      </c>
      <c r="G199" s="297" t="s">
        <v>415</v>
      </c>
      <c r="H199" s="297" t="s">
        <v>606</v>
      </c>
      <c r="I199" s="297" t="s">
        <v>263</v>
      </c>
      <c r="J199" s="297" t="s">
        <v>889</v>
      </c>
      <c r="K199" s="297" t="s">
        <v>609</v>
      </c>
      <c r="L199" s="297" t="s">
        <v>610</v>
      </c>
      <c r="M199" s="297" t="s">
        <v>744</v>
      </c>
      <c r="N199" s="297" t="s">
        <v>327</v>
      </c>
      <c r="O199" s="297" t="s">
        <v>627</v>
      </c>
      <c r="P199" s="297" t="s">
        <v>628</v>
      </c>
      <c r="Q199" s="297" t="s">
        <v>615</v>
      </c>
      <c r="R199">
        <v>3</v>
      </c>
      <c r="S199">
        <v>3</v>
      </c>
      <c r="T199">
        <v>3</v>
      </c>
      <c r="U199">
        <v>3</v>
      </c>
      <c r="V199" s="298">
        <v>588</v>
      </c>
      <c r="W199" s="297" t="s">
        <v>616</v>
      </c>
      <c r="X199" s="299">
        <f t="shared" si="3"/>
        <v>30</v>
      </c>
    </row>
    <row r="200" spans="1:24">
      <c r="A200" s="297" t="s">
        <v>700</v>
      </c>
      <c r="B200" s="297" t="s">
        <v>701</v>
      </c>
      <c r="C200" s="297" t="s">
        <v>702</v>
      </c>
      <c r="D200" s="297" t="s">
        <v>620</v>
      </c>
      <c r="E200" s="297" t="s">
        <v>703</v>
      </c>
      <c r="F200" s="297" t="s">
        <v>567</v>
      </c>
      <c r="G200" s="297" t="s">
        <v>415</v>
      </c>
      <c r="H200" s="297" t="s">
        <v>606</v>
      </c>
      <c r="I200" s="297" t="s">
        <v>263</v>
      </c>
      <c r="J200" s="297" t="s">
        <v>889</v>
      </c>
      <c r="K200" s="297" t="s">
        <v>609</v>
      </c>
      <c r="L200" s="297" t="s">
        <v>610</v>
      </c>
      <c r="M200" s="297" t="s">
        <v>744</v>
      </c>
      <c r="N200" s="297" t="s">
        <v>327</v>
      </c>
      <c r="O200" s="297" t="s">
        <v>627</v>
      </c>
      <c r="P200" s="297" t="s">
        <v>628</v>
      </c>
      <c r="Q200" s="297" t="s">
        <v>645</v>
      </c>
      <c r="R200">
        <v>1</v>
      </c>
      <c r="S200">
        <v>1</v>
      </c>
      <c r="T200">
        <v>4</v>
      </c>
      <c r="U200">
        <v>4</v>
      </c>
      <c r="V200" s="298">
        <v>784</v>
      </c>
      <c r="W200" s="297" t="s">
        <v>616</v>
      </c>
      <c r="X200" s="299">
        <f t="shared" si="3"/>
        <v>40</v>
      </c>
    </row>
    <row r="201" spans="1:24">
      <c r="A201" s="297" t="s">
        <v>640</v>
      </c>
      <c r="B201" s="297" t="s">
        <v>641</v>
      </c>
      <c r="C201" s="297" t="s">
        <v>642</v>
      </c>
      <c r="D201" s="297" t="s">
        <v>643</v>
      </c>
      <c r="E201" s="297" t="s">
        <v>644</v>
      </c>
      <c r="F201" s="297" t="s">
        <v>567</v>
      </c>
      <c r="G201" s="297" t="s">
        <v>415</v>
      </c>
      <c r="H201" s="297" t="s">
        <v>606</v>
      </c>
      <c r="I201" s="297" t="s">
        <v>263</v>
      </c>
      <c r="J201" s="297" t="s">
        <v>889</v>
      </c>
      <c r="K201" s="297" t="s">
        <v>609</v>
      </c>
      <c r="L201" s="297" t="s">
        <v>610</v>
      </c>
      <c r="M201" s="297" t="s">
        <v>744</v>
      </c>
      <c r="N201" s="297" t="s">
        <v>327</v>
      </c>
      <c r="O201" s="297" t="s">
        <v>627</v>
      </c>
      <c r="P201" s="297" t="s">
        <v>628</v>
      </c>
      <c r="Q201" s="297" t="s">
        <v>645</v>
      </c>
      <c r="R201">
        <v>3</v>
      </c>
      <c r="S201">
        <v>3</v>
      </c>
      <c r="T201">
        <v>4</v>
      </c>
      <c r="U201">
        <v>4</v>
      </c>
      <c r="V201" s="298">
        <v>784</v>
      </c>
      <c r="W201" s="297" t="s">
        <v>616</v>
      </c>
      <c r="X201" s="299">
        <f t="shared" si="3"/>
        <v>40</v>
      </c>
    </row>
    <row r="202" spans="1:24">
      <c r="A202" s="297" t="s">
        <v>640</v>
      </c>
      <c r="B202" s="297" t="s">
        <v>641</v>
      </c>
      <c r="C202" s="297" t="s">
        <v>642</v>
      </c>
      <c r="D202" s="297" t="s">
        <v>643</v>
      </c>
      <c r="E202" s="297" t="s">
        <v>644</v>
      </c>
      <c r="F202" s="297" t="s">
        <v>567</v>
      </c>
      <c r="G202" s="297" t="s">
        <v>415</v>
      </c>
      <c r="H202" s="297" t="s">
        <v>606</v>
      </c>
      <c r="I202" s="297" t="s">
        <v>607</v>
      </c>
      <c r="J202" s="297" t="s">
        <v>889</v>
      </c>
      <c r="K202" s="297" t="s">
        <v>609</v>
      </c>
      <c r="L202" s="297" t="s">
        <v>610</v>
      </c>
      <c r="M202" s="297" t="s">
        <v>744</v>
      </c>
      <c r="N202" s="297" t="s">
        <v>327</v>
      </c>
      <c r="O202" s="297" t="s">
        <v>627</v>
      </c>
      <c r="P202" s="297" t="s">
        <v>628</v>
      </c>
      <c r="Q202" s="297" t="s">
        <v>645</v>
      </c>
      <c r="R202">
        <v>5</v>
      </c>
      <c r="S202">
        <v>5</v>
      </c>
      <c r="T202">
        <v>8</v>
      </c>
      <c r="U202">
        <v>8</v>
      </c>
      <c r="V202" s="298">
        <v>2331</v>
      </c>
      <c r="W202" s="297" t="s">
        <v>616</v>
      </c>
      <c r="X202" s="299">
        <f t="shared" si="3"/>
        <v>80</v>
      </c>
    </row>
    <row r="203" spans="1:24">
      <c r="A203" s="297" t="s">
        <v>654</v>
      </c>
      <c r="B203" s="297" t="s">
        <v>655</v>
      </c>
      <c r="C203" s="297" t="s">
        <v>656</v>
      </c>
      <c r="D203" s="297" t="s">
        <v>657</v>
      </c>
      <c r="E203" s="297" t="s">
        <v>658</v>
      </c>
      <c r="F203" s="297" t="s">
        <v>573</v>
      </c>
      <c r="G203" s="297" t="s">
        <v>421</v>
      </c>
      <c r="H203" s="297" t="s">
        <v>606</v>
      </c>
      <c r="I203" s="297" t="s">
        <v>263</v>
      </c>
      <c r="J203" s="297" t="s">
        <v>890</v>
      </c>
      <c r="K203" s="297" t="s">
        <v>609</v>
      </c>
      <c r="L203" s="297" t="s">
        <v>610</v>
      </c>
      <c r="M203" s="297" t="s">
        <v>744</v>
      </c>
      <c r="N203" s="297" t="s">
        <v>330</v>
      </c>
      <c r="O203" s="297" t="s">
        <v>627</v>
      </c>
      <c r="P203" s="297" t="s">
        <v>628</v>
      </c>
      <c r="Q203" s="297" t="s">
        <v>645</v>
      </c>
      <c r="R203">
        <v>5</v>
      </c>
      <c r="S203">
        <v>5</v>
      </c>
      <c r="T203">
        <v>37</v>
      </c>
      <c r="U203">
        <v>37</v>
      </c>
      <c r="V203" s="298">
        <v>7252</v>
      </c>
      <c r="W203" s="297" t="s">
        <v>616</v>
      </c>
      <c r="X203" s="299">
        <f t="shared" si="3"/>
        <v>370</v>
      </c>
    </row>
    <row r="204" spans="1:24">
      <c r="A204" s="297" t="s">
        <v>669</v>
      </c>
      <c r="B204" s="297" t="s">
        <v>670</v>
      </c>
      <c r="C204" s="297" t="s">
        <v>757</v>
      </c>
      <c r="D204" s="297" t="s">
        <v>758</v>
      </c>
      <c r="E204" s="297" t="s">
        <v>759</v>
      </c>
      <c r="F204" s="297" t="s">
        <v>573</v>
      </c>
      <c r="G204" s="297" t="s">
        <v>421</v>
      </c>
      <c r="H204" s="297" t="s">
        <v>606</v>
      </c>
      <c r="I204" s="297" t="s">
        <v>263</v>
      </c>
      <c r="J204" s="297" t="s">
        <v>890</v>
      </c>
      <c r="K204" s="297" t="s">
        <v>609</v>
      </c>
      <c r="L204" s="297" t="s">
        <v>610</v>
      </c>
      <c r="M204" s="297" t="s">
        <v>744</v>
      </c>
      <c r="N204" s="297" t="s">
        <v>330</v>
      </c>
      <c r="O204" s="297" t="s">
        <v>627</v>
      </c>
      <c r="P204" s="297" t="s">
        <v>628</v>
      </c>
      <c r="Q204" s="297" t="s">
        <v>635</v>
      </c>
      <c r="R204">
        <v>7</v>
      </c>
      <c r="S204">
        <v>7</v>
      </c>
      <c r="T204">
        <v>10</v>
      </c>
      <c r="U204">
        <v>10</v>
      </c>
      <c r="V204" s="298">
        <v>1960</v>
      </c>
      <c r="W204" s="297" t="s">
        <v>616</v>
      </c>
      <c r="X204" s="299">
        <f t="shared" si="3"/>
        <v>100</v>
      </c>
    </row>
    <row r="205" spans="1:24">
      <c r="A205" s="297" t="s">
        <v>782</v>
      </c>
      <c r="B205" s="297" t="s">
        <v>783</v>
      </c>
      <c r="C205" s="297" t="s">
        <v>891</v>
      </c>
      <c r="D205" s="297" t="s">
        <v>620</v>
      </c>
      <c r="E205" s="297" t="s">
        <v>892</v>
      </c>
      <c r="F205" s="297" t="s">
        <v>573</v>
      </c>
      <c r="G205" s="297" t="s">
        <v>421</v>
      </c>
      <c r="H205" s="297" t="s">
        <v>606</v>
      </c>
      <c r="I205" s="297" t="s">
        <v>263</v>
      </c>
      <c r="J205" s="297" t="s">
        <v>890</v>
      </c>
      <c r="K205" s="297" t="s">
        <v>609</v>
      </c>
      <c r="L205" s="297" t="s">
        <v>610</v>
      </c>
      <c r="M205" s="297" t="s">
        <v>744</v>
      </c>
      <c r="N205" s="297" t="s">
        <v>330</v>
      </c>
      <c r="O205" s="297" t="s">
        <v>627</v>
      </c>
      <c r="P205" s="297" t="s">
        <v>628</v>
      </c>
      <c r="Q205" s="297" t="s">
        <v>645</v>
      </c>
      <c r="R205">
        <v>1</v>
      </c>
      <c r="S205">
        <v>1</v>
      </c>
      <c r="T205">
        <v>1</v>
      </c>
      <c r="U205">
        <v>1</v>
      </c>
      <c r="V205" s="298">
        <v>196</v>
      </c>
      <c r="W205" s="297" t="s">
        <v>616</v>
      </c>
      <c r="X205" s="299">
        <f t="shared" si="3"/>
        <v>10</v>
      </c>
    </row>
    <row r="206" spans="1:24">
      <c r="A206" s="297" t="s">
        <v>782</v>
      </c>
      <c r="B206" s="297" t="s">
        <v>783</v>
      </c>
      <c r="C206" s="297" t="s">
        <v>891</v>
      </c>
      <c r="D206" s="297" t="s">
        <v>620</v>
      </c>
      <c r="E206" s="297" t="s">
        <v>892</v>
      </c>
      <c r="F206" s="297" t="s">
        <v>573</v>
      </c>
      <c r="G206" s="297" t="s">
        <v>421</v>
      </c>
      <c r="H206" s="297" t="s">
        <v>606</v>
      </c>
      <c r="I206" s="297" t="s">
        <v>607</v>
      </c>
      <c r="J206" s="297" t="s">
        <v>890</v>
      </c>
      <c r="K206" s="297" t="s">
        <v>609</v>
      </c>
      <c r="L206" s="297" t="s">
        <v>610</v>
      </c>
      <c r="M206" s="297" t="s">
        <v>744</v>
      </c>
      <c r="N206" s="297" t="s">
        <v>330</v>
      </c>
      <c r="O206" s="297" t="s">
        <v>627</v>
      </c>
      <c r="P206" s="297" t="s">
        <v>628</v>
      </c>
      <c r="Q206" s="297" t="s">
        <v>645</v>
      </c>
      <c r="R206">
        <v>1</v>
      </c>
      <c r="S206">
        <v>1</v>
      </c>
      <c r="T206">
        <v>2</v>
      </c>
      <c r="U206">
        <v>2</v>
      </c>
      <c r="V206" s="298">
        <v>392</v>
      </c>
      <c r="W206" s="297" t="s">
        <v>616</v>
      </c>
      <c r="X206" s="299">
        <f t="shared" si="3"/>
        <v>20</v>
      </c>
    </row>
    <row r="207" spans="1:24">
      <c r="A207" s="297" t="s">
        <v>678</v>
      </c>
      <c r="B207" s="297" t="s">
        <v>679</v>
      </c>
      <c r="C207" s="297" t="s">
        <v>680</v>
      </c>
      <c r="D207" s="297" t="s">
        <v>620</v>
      </c>
      <c r="E207" s="297" t="s">
        <v>681</v>
      </c>
      <c r="F207" s="297" t="s">
        <v>573</v>
      </c>
      <c r="G207" s="297" t="s">
        <v>421</v>
      </c>
      <c r="H207" s="297" t="s">
        <v>606</v>
      </c>
      <c r="I207" s="297" t="s">
        <v>263</v>
      </c>
      <c r="J207" s="297" t="s">
        <v>890</v>
      </c>
      <c r="K207" s="297" t="s">
        <v>609</v>
      </c>
      <c r="L207" s="297" t="s">
        <v>610</v>
      </c>
      <c r="M207" s="297" t="s">
        <v>744</v>
      </c>
      <c r="N207" s="297" t="s">
        <v>330</v>
      </c>
      <c r="O207" s="297" t="s">
        <v>627</v>
      </c>
      <c r="P207" s="297" t="s">
        <v>628</v>
      </c>
      <c r="Q207" s="297" t="s">
        <v>645</v>
      </c>
      <c r="R207">
        <v>5</v>
      </c>
      <c r="S207">
        <v>5</v>
      </c>
      <c r="T207">
        <v>6</v>
      </c>
      <c r="U207">
        <v>6</v>
      </c>
      <c r="V207" s="298">
        <v>1176</v>
      </c>
      <c r="W207" s="297" t="s">
        <v>616</v>
      </c>
      <c r="X207" s="299">
        <f t="shared" si="3"/>
        <v>60</v>
      </c>
    </row>
    <row r="208" spans="1:24">
      <c r="A208" s="297" t="s">
        <v>678</v>
      </c>
      <c r="B208" s="297" t="s">
        <v>679</v>
      </c>
      <c r="C208" s="297" t="s">
        <v>682</v>
      </c>
      <c r="D208" s="297" t="s">
        <v>620</v>
      </c>
      <c r="E208" s="297" t="s">
        <v>683</v>
      </c>
      <c r="F208" s="297" t="s">
        <v>573</v>
      </c>
      <c r="G208" s="297" t="s">
        <v>421</v>
      </c>
      <c r="H208" s="297" t="s">
        <v>606</v>
      </c>
      <c r="I208" s="297" t="s">
        <v>263</v>
      </c>
      <c r="J208" s="297" t="s">
        <v>890</v>
      </c>
      <c r="K208" s="297" t="s">
        <v>609</v>
      </c>
      <c r="L208" s="297" t="s">
        <v>610</v>
      </c>
      <c r="M208" s="297" t="s">
        <v>744</v>
      </c>
      <c r="N208" s="297" t="s">
        <v>330</v>
      </c>
      <c r="O208" s="297" t="s">
        <v>627</v>
      </c>
      <c r="P208" s="297" t="s">
        <v>628</v>
      </c>
      <c r="Q208" s="297" t="s">
        <v>645</v>
      </c>
      <c r="R208">
        <v>1</v>
      </c>
      <c r="S208">
        <v>1</v>
      </c>
      <c r="T208">
        <v>5</v>
      </c>
      <c r="U208">
        <v>5</v>
      </c>
      <c r="V208" s="298">
        <v>980</v>
      </c>
      <c r="W208" s="297" t="s">
        <v>616</v>
      </c>
      <c r="X208" s="299">
        <f t="shared" si="3"/>
        <v>50</v>
      </c>
    </row>
    <row r="209" spans="1:24">
      <c r="A209" s="297" t="s">
        <v>678</v>
      </c>
      <c r="B209" s="297" t="s">
        <v>679</v>
      </c>
      <c r="C209" s="297" t="s">
        <v>684</v>
      </c>
      <c r="D209" s="297" t="s">
        <v>620</v>
      </c>
      <c r="E209" s="297" t="s">
        <v>685</v>
      </c>
      <c r="F209" s="297" t="s">
        <v>573</v>
      </c>
      <c r="G209" s="297" t="s">
        <v>421</v>
      </c>
      <c r="H209" s="297" t="s">
        <v>606</v>
      </c>
      <c r="I209" s="297" t="s">
        <v>263</v>
      </c>
      <c r="J209" s="297" t="s">
        <v>890</v>
      </c>
      <c r="K209" s="297" t="s">
        <v>609</v>
      </c>
      <c r="L209" s="297" t="s">
        <v>610</v>
      </c>
      <c r="M209" s="297" t="s">
        <v>744</v>
      </c>
      <c r="N209" s="297" t="s">
        <v>330</v>
      </c>
      <c r="O209" s="297" t="s">
        <v>627</v>
      </c>
      <c r="P209" s="297" t="s">
        <v>628</v>
      </c>
      <c r="Q209" s="297" t="s">
        <v>645</v>
      </c>
      <c r="R209">
        <v>8</v>
      </c>
      <c r="S209">
        <v>8</v>
      </c>
      <c r="T209">
        <v>16</v>
      </c>
      <c r="U209">
        <v>16</v>
      </c>
      <c r="V209" s="298">
        <v>3136</v>
      </c>
      <c r="W209" s="297" t="s">
        <v>616</v>
      </c>
      <c r="X209" s="299">
        <f t="shared" si="3"/>
        <v>160</v>
      </c>
    </row>
    <row r="210" spans="1:24">
      <c r="A210" s="297" t="s">
        <v>678</v>
      </c>
      <c r="B210" s="297" t="s">
        <v>679</v>
      </c>
      <c r="C210" s="297" t="s">
        <v>684</v>
      </c>
      <c r="D210" s="297" t="s">
        <v>620</v>
      </c>
      <c r="E210" s="297" t="s">
        <v>685</v>
      </c>
      <c r="F210" s="297" t="s">
        <v>573</v>
      </c>
      <c r="G210" s="297" t="s">
        <v>421</v>
      </c>
      <c r="H210" s="297" t="s">
        <v>606</v>
      </c>
      <c r="I210" s="297" t="s">
        <v>607</v>
      </c>
      <c r="J210" s="297" t="s">
        <v>890</v>
      </c>
      <c r="K210" s="297" t="s">
        <v>609</v>
      </c>
      <c r="L210" s="297" t="s">
        <v>610</v>
      </c>
      <c r="M210" s="297" t="s">
        <v>744</v>
      </c>
      <c r="N210" s="297" t="s">
        <v>330</v>
      </c>
      <c r="O210" s="297" t="s">
        <v>627</v>
      </c>
      <c r="P210" s="297" t="s">
        <v>628</v>
      </c>
      <c r="Q210" s="297" t="s">
        <v>645</v>
      </c>
      <c r="R210">
        <v>1</v>
      </c>
      <c r="S210">
        <v>1</v>
      </c>
      <c r="T210">
        <v>2</v>
      </c>
      <c r="U210">
        <v>2</v>
      </c>
      <c r="V210" s="298">
        <v>610</v>
      </c>
      <c r="W210" s="297" t="s">
        <v>616</v>
      </c>
      <c r="X210" s="299">
        <f t="shared" si="3"/>
        <v>20</v>
      </c>
    </row>
    <row r="211" spans="1:24">
      <c r="A211" s="297" t="s">
        <v>700</v>
      </c>
      <c r="B211" s="297" t="s">
        <v>701</v>
      </c>
      <c r="C211" s="297" t="s">
        <v>702</v>
      </c>
      <c r="D211" s="297" t="s">
        <v>620</v>
      </c>
      <c r="E211" s="297" t="s">
        <v>703</v>
      </c>
      <c r="F211" s="297" t="s">
        <v>573</v>
      </c>
      <c r="G211" s="297" t="s">
        <v>421</v>
      </c>
      <c r="H211" s="297" t="s">
        <v>606</v>
      </c>
      <c r="I211" s="297" t="s">
        <v>263</v>
      </c>
      <c r="J211" s="297" t="s">
        <v>890</v>
      </c>
      <c r="K211" s="297" t="s">
        <v>609</v>
      </c>
      <c r="L211" s="297" t="s">
        <v>610</v>
      </c>
      <c r="M211" s="297" t="s">
        <v>744</v>
      </c>
      <c r="N211" s="297" t="s">
        <v>330</v>
      </c>
      <c r="O211" s="297" t="s">
        <v>627</v>
      </c>
      <c r="P211" s="297" t="s">
        <v>628</v>
      </c>
      <c r="Q211" s="297" t="s">
        <v>645</v>
      </c>
      <c r="R211">
        <v>2</v>
      </c>
      <c r="S211">
        <v>2</v>
      </c>
      <c r="T211">
        <v>2</v>
      </c>
      <c r="U211">
        <v>2</v>
      </c>
      <c r="V211" s="298">
        <v>392</v>
      </c>
      <c r="W211" s="297" t="s">
        <v>616</v>
      </c>
      <c r="X211" s="299">
        <f t="shared" si="3"/>
        <v>20</v>
      </c>
    </row>
    <row r="212" spans="1:24">
      <c r="A212" s="297" t="s">
        <v>696</v>
      </c>
      <c r="B212" s="297" t="s">
        <v>697</v>
      </c>
      <c r="C212" s="297" t="s">
        <v>741</v>
      </c>
      <c r="D212" s="297" t="s">
        <v>620</v>
      </c>
      <c r="E212" s="297" t="s">
        <v>742</v>
      </c>
      <c r="F212" s="297" t="s">
        <v>893</v>
      </c>
      <c r="G212" s="297" t="s">
        <v>894</v>
      </c>
      <c r="H212" s="297" t="s">
        <v>606</v>
      </c>
      <c r="I212" s="297" t="s">
        <v>263</v>
      </c>
      <c r="J212" s="297" t="s">
        <v>895</v>
      </c>
      <c r="K212" s="297" t="s">
        <v>609</v>
      </c>
      <c r="L212" s="297" t="s">
        <v>610</v>
      </c>
      <c r="M212" s="297" t="s">
        <v>709</v>
      </c>
      <c r="N212" s="297" t="s">
        <v>896</v>
      </c>
      <c r="O212" s="297" t="s">
        <v>711</v>
      </c>
      <c r="P212" s="297" t="s">
        <v>255</v>
      </c>
      <c r="Q212" s="297" t="s">
        <v>615</v>
      </c>
      <c r="R212">
        <v>1</v>
      </c>
      <c r="S212">
        <v>1</v>
      </c>
      <c r="T212">
        <v>1</v>
      </c>
      <c r="U212">
        <v>1</v>
      </c>
      <c r="V212" s="298">
        <v>403</v>
      </c>
      <c r="W212" s="297" t="s">
        <v>616</v>
      </c>
      <c r="X212" s="299">
        <f t="shared" si="3"/>
        <v>1</v>
      </c>
    </row>
    <row r="213" spans="1:24">
      <c r="A213" s="297" t="s">
        <v>696</v>
      </c>
      <c r="B213" s="297" t="s">
        <v>697</v>
      </c>
      <c r="C213" s="297" t="s">
        <v>741</v>
      </c>
      <c r="D213" s="297" t="s">
        <v>620</v>
      </c>
      <c r="E213" s="297" t="s">
        <v>742</v>
      </c>
      <c r="F213" s="297" t="s">
        <v>893</v>
      </c>
      <c r="G213" s="297" t="s">
        <v>894</v>
      </c>
      <c r="H213" s="297" t="s">
        <v>606</v>
      </c>
      <c r="I213" s="297" t="s">
        <v>607</v>
      </c>
      <c r="J213" s="297" t="s">
        <v>895</v>
      </c>
      <c r="K213" s="297" t="s">
        <v>609</v>
      </c>
      <c r="L213" s="297" t="s">
        <v>610</v>
      </c>
      <c r="M213" s="297" t="s">
        <v>709</v>
      </c>
      <c r="N213" s="297" t="s">
        <v>896</v>
      </c>
      <c r="O213" s="297" t="s">
        <v>711</v>
      </c>
      <c r="P213" s="297" t="s">
        <v>255</v>
      </c>
      <c r="Q213" s="297" t="s">
        <v>615</v>
      </c>
      <c r="R213">
        <v>1</v>
      </c>
      <c r="S213">
        <v>1</v>
      </c>
      <c r="T213">
        <v>1</v>
      </c>
      <c r="U213">
        <v>1</v>
      </c>
      <c r="V213" s="298">
        <v>455</v>
      </c>
      <c r="W213" s="297" t="s">
        <v>616</v>
      </c>
      <c r="X213" s="299">
        <f t="shared" si="3"/>
        <v>1</v>
      </c>
    </row>
    <row r="214" spans="1:24">
      <c r="A214" s="297" t="s">
        <v>696</v>
      </c>
      <c r="B214" s="297" t="s">
        <v>697</v>
      </c>
      <c r="C214" s="297" t="s">
        <v>714</v>
      </c>
      <c r="D214" s="297" t="s">
        <v>620</v>
      </c>
      <c r="E214" s="297" t="s">
        <v>715</v>
      </c>
      <c r="F214" s="297" t="s">
        <v>893</v>
      </c>
      <c r="G214" s="297" t="s">
        <v>894</v>
      </c>
      <c r="H214" s="297" t="s">
        <v>606</v>
      </c>
      <c r="I214" s="297" t="s">
        <v>263</v>
      </c>
      <c r="J214" s="297" t="s">
        <v>895</v>
      </c>
      <c r="K214" s="297" t="s">
        <v>609</v>
      </c>
      <c r="L214" s="297" t="s">
        <v>610</v>
      </c>
      <c r="M214" s="297" t="s">
        <v>709</v>
      </c>
      <c r="N214" s="297" t="s">
        <v>896</v>
      </c>
      <c r="O214" s="297" t="s">
        <v>711</v>
      </c>
      <c r="P214" s="297" t="s">
        <v>255</v>
      </c>
      <c r="Q214" s="297" t="s">
        <v>615</v>
      </c>
      <c r="R214">
        <v>1</v>
      </c>
      <c r="S214">
        <v>1</v>
      </c>
      <c r="T214">
        <v>1</v>
      </c>
      <c r="U214">
        <v>1</v>
      </c>
      <c r="V214" s="298">
        <v>403</v>
      </c>
      <c r="W214" s="297" t="s">
        <v>616</v>
      </c>
      <c r="X214" s="299">
        <f t="shared" si="3"/>
        <v>1</v>
      </c>
    </row>
    <row r="215" spans="1:24">
      <c r="A215" s="297" t="s">
        <v>696</v>
      </c>
      <c r="B215" s="297" t="s">
        <v>697</v>
      </c>
      <c r="C215" s="297" t="s">
        <v>698</v>
      </c>
      <c r="D215" s="297" t="s">
        <v>620</v>
      </c>
      <c r="E215" s="297" t="s">
        <v>699</v>
      </c>
      <c r="F215" s="297" t="s">
        <v>893</v>
      </c>
      <c r="G215" s="297" t="s">
        <v>894</v>
      </c>
      <c r="H215" s="297" t="s">
        <v>606</v>
      </c>
      <c r="I215" s="297" t="s">
        <v>607</v>
      </c>
      <c r="J215" s="297" t="s">
        <v>895</v>
      </c>
      <c r="K215" s="297" t="s">
        <v>609</v>
      </c>
      <c r="L215" s="297" t="s">
        <v>610</v>
      </c>
      <c r="M215" s="297" t="s">
        <v>709</v>
      </c>
      <c r="N215" s="297" t="s">
        <v>896</v>
      </c>
      <c r="O215" s="297" t="s">
        <v>711</v>
      </c>
      <c r="P215" s="297" t="s">
        <v>255</v>
      </c>
      <c r="Q215" s="297" t="s">
        <v>615</v>
      </c>
      <c r="R215">
        <v>1</v>
      </c>
      <c r="S215">
        <v>1</v>
      </c>
      <c r="T215">
        <v>2</v>
      </c>
      <c r="U215">
        <v>2</v>
      </c>
      <c r="V215" s="298">
        <v>910</v>
      </c>
      <c r="W215" s="297" t="s">
        <v>616</v>
      </c>
      <c r="X215" s="299">
        <f t="shared" si="3"/>
        <v>2</v>
      </c>
    </row>
    <row r="216" spans="1:24">
      <c r="A216" s="297" t="s">
        <v>636</v>
      </c>
      <c r="B216" s="297" t="s">
        <v>637</v>
      </c>
      <c r="C216" s="297" t="s">
        <v>638</v>
      </c>
      <c r="D216" s="297" t="s">
        <v>620</v>
      </c>
      <c r="E216" s="297" t="s">
        <v>639</v>
      </c>
      <c r="F216" s="297" t="s">
        <v>897</v>
      </c>
      <c r="G216" s="297" t="s">
        <v>898</v>
      </c>
      <c r="H216" s="297" t="s">
        <v>606</v>
      </c>
      <c r="I216" s="297" t="s">
        <v>263</v>
      </c>
      <c r="J216" s="297" t="s">
        <v>899</v>
      </c>
      <c r="K216" s="297" t="s">
        <v>609</v>
      </c>
      <c r="L216" s="297" t="s">
        <v>610</v>
      </c>
      <c r="M216" s="297" t="s">
        <v>709</v>
      </c>
      <c r="N216" s="297" t="s">
        <v>900</v>
      </c>
      <c r="O216" s="297" t="s">
        <v>711</v>
      </c>
      <c r="P216" s="297" t="s">
        <v>255</v>
      </c>
      <c r="Q216" s="297" t="s">
        <v>615</v>
      </c>
      <c r="R216">
        <v>2</v>
      </c>
      <c r="S216">
        <v>2</v>
      </c>
      <c r="T216">
        <v>7</v>
      </c>
      <c r="U216">
        <v>7</v>
      </c>
      <c r="V216" s="298">
        <v>2821</v>
      </c>
      <c r="W216" s="297" t="s">
        <v>616</v>
      </c>
      <c r="X216" s="299">
        <f t="shared" si="3"/>
        <v>7</v>
      </c>
    </row>
    <row r="217" spans="1:24">
      <c r="A217" s="297" t="s">
        <v>601</v>
      </c>
      <c r="B217" s="297" t="s">
        <v>602</v>
      </c>
      <c r="C217" s="297" t="s">
        <v>603</v>
      </c>
      <c r="D217" s="297" t="s">
        <v>604</v>
      </c>
      <c r="E217" s="297" t="s">
        <v>605</v>
      </c>
      <c r="F217" s="297" t="s">
        <v>897</v>
      </c>
      <c r="G217" s="297" t="s">
        <v>898</v>
      </c>
      <c r="H217" s="297" t="s">
        <v>606</v>
      </c>
      <c r="I217" s="297" t="s">
        <v>263</v>
      </c>
      <c r="J217" s="297" t="s">
        <v>899</v>
      </c>
      <c r="K217" s="297" t="s">
        <v>609</v>
      </c>
      <c r="L217" s="297" t="s">
        <v>610</v>
      </c>
      <c r="M217" s="297" t="s">
        <v>709</v>
      </c>
      <c r="N217" s="297" t="s">
        <v>900</v>
      </c>
      <c r="O217" s="297" t="s">
        <v>711</v>
      </c>
      <c r="P217" s="297" t="s">
        <v>255</v>
      </c>
      <c r="Q217" s="297" t="s">
        <v>615</v>
      </c>
      <c r="R217">
        <v>2</v>
      </c>
      <c r="S217">
        <v>2</v>
      </c>
      <c r="T217">
        <v>20</v>
      </c>
      <c r="U217">
        <v>20</v>
      </c>
      <c r="V217" s="298">
        <v>8060</v>
      </c>
      <c r="W217" s="297" t="s">
        <v>616</v>
      </c>
      <c r="X217" s="299">
        <f t="shared" si="3"/>
        <v>20</v>
      </c>
    </row>
    <row r="218" spans="1:24">
      <c r="A218" s="297" t="s">
        <v>659</v>
      </c>
      <c r="B218" s="297" t="s">
        <v>660</v>
      </c>
      <c r="C218" s="297" t="s">
        <v>901</v>
      </c>
      <c r="D218" s="297" t="s">
        <v>902</v>
      </c>
      <c r="E218" s="297" t="s">
        <v>903</v>
      </c>
      <c r="F218" s="297" t="s">
        <v>897</v>
      </c>
      <c r="G218" s="297" t="s">
        <v>898</v>
      </c>
      <c r="H218" s="297" t="s">
        <v>606</v>
      </c>
      <c r="I218" s="297" t="s">
        <v>607</v>
      </c>
      <c r="J218" s="297" t="s">
        <v>899</v>
      </c>
      <c r="K218" s="297" t="s">
        <v>609</v>
      </c>
      <c r="L218" s="297" t="s">
        <v>610</v>
      </c>
      <c r="M218" s="297" t="s">
        <v>709</v>
      </c>
      <c r="N218" s="297" t="s">
        <v>900</v>
      </c>
      <c r="O218" s="297" t="s">
        <v>711</v>
      </c>
      <c r="P218" s="297" t="s">
        <v>255</v>
      </c>
      <c r="Q218" s="297" t="s">
        <v>645</v>
      </c>
      <c r="R218">
        <v>1</v>
      </c>
      <c r="S218">
        <v>1</v>
      </c>
      <c r="T218">
        <v>2</v>
      </c>
      <c r="U218">
        <v>2</v>
      </c>
      <c r="V218" s="298">
        <v>910</v>
      </c>
      <c r="W218" s="297" t="s">
        <v>616</v>
      </c>
      <c r="X218" s="299">
        <f t="shared" si="3"/>
        <v>2</v>
      </c>
    </row>
    <row r="219" spans="1:24">
      <c r="A219" s="297" t="s">
        <v>669</v>
      </c>
      <c r="B219" s="297" t="s">
        <v>670</v>
      </c>
      <c r="C219" s="297" t="s">
        <v>671</v>
      </c>
      <c r="D219" s="297" t="s">
        <v>672</v>
      </c>
      <c r="E219" s="297" t="s">
        <v>673</v>
      </c>
      <c r="F219" s="297" t="s">
        <v>897</v>
      </c>
      <c r="G219" s="297" t="s">
        <v>898</v>
      </c>
      <c r="H219" s="297" t="s">
        <v>606</v>
      </c>
      <c r="I219" s="297" t="s">
        <v>607</v>
      </c>
      <c r="J219" s="297" t="s">
        <v>899</v>
      </c>
      <c r="K219" s="297" t="s">
        <v>609</v>
      </c>
      <c r="L219" s="297" t="s">
        <v>610</v>
      </c>
      <c r="M219" s="297" t="s">
        <v>709</v>
      </c>
      <c r="N219" s="297" t="s">
        <v>900</v>
      </c>
      <c r="O219" s="297" t="s">
        <v>711</v>
      </c>
      <c r="P219" s="297" t="s">
        <v>255</v>
      </c>
      <c r="Q219" s="297" t="s">
        <v>645</v>
      </c>
      <c r="R219">
        <v>1</v>
      </c>
      <c r="S219">
        <v>1</v>
      </c>
      <c r="T219">
        <v>6</v>
      </c>
      <c r="U219">
        <v>6</v>
      </c>
      <c r="V219" s="298">
        <v>2730</v>
      </c>
      <c r="W219" s="297" t="s">
        <v>616</v>
      </c>
      <c r="X219" s="299">
        <f t="shared" si="3"/>
        <v>6</v>
      </c>
    </row>
    <row r="220" spans="1:24">
      <c r="A220" s="297" t="s">
        <v>696</v>
      </c>
      <c r="B220" s="297" t="s">
        <v>697</v>
      </c>
      <c r="C220" s="297" t="s">
        <v>698</v>
      </c>
      <c r="D220" s="297" t="s">
        <v>620</v>
      </c>
      <c r="E220" s="297" t="s">
        <v>699</v>
      </c>
      <c r="F220" s="297" t="s">
        <v>897</v>
      </c>
      <c r="G220" s="297" t="s">
        <v>898</v>
      </c>
      <c r="H220" s="297" t="s">
        <v>606</v>
      </c>
      <c r="I220" s="297" t="s">
        <v>263</v>
      </c>
      <c r="J220" s="297" t="s">
        <v>899</v>
      </c>
      <c r="K220" s="297" t="s">
        <v>609</v>
      </c>
      <c r="L220" s="297" t="s">
        <v>610</v>
      </c>
      <c r="M220" s="297" t="s">
        <v>709</v>
      </c>
      <c r="N220" s="297" t="s">
        <v>900</v>
      </c>
      <c r="O220" s="297" t="s">
        <v>711</v>
      </c>
      <c r="P220" s="297" t="s">
        <v>255</v>
      </c>
      <c r="Q220" s="297" t="s">
        <v>615</v>
      </c>
      <c r="R220">
        <v>6</v>
      </c>
      <c r="S220">
        <v>6</v>
      </c>
      <c r="T220">
        <v>11</v>
      </c>
      <c r="U220">
        <v>11</v>
      </c>
      <c r="V220" s="298">
        <v>4433</v>
      </c>
      <c r="W220" s="297" t="s">
        <v>616</v>
      </c>
      <c r="X220" s="299">
        <f t="shared" si="3"/>
        <v>11</v>
      </c>
    </row>
    <row r="221" spans="1:24">
      <c r="A221" s="297" t="s">
        <v>696</v>
      </c>
      <c r="B221" s="297" t="s">
        <v>697</v>
      </c>
      <c r="C221" s="297" t="s">
        <v>698</v>
      </c>
      <c r="D221" s="297" t="s">
        <v>620</v>
      </c>
      <c r="E221" s="297" t="s">
        <v>699</v>
      </c>
      <c r="F221" s="297" t="s">
        <v>897</v>
      </c>
      <c r="G221" s="297" t="s">
        <v>898</v>
      </c>
      <c r="H221" s="297" t="s">
        <v>606</v>
      </c>
      <c r="I221" s="297" t="s">
        <v>607</v>
      </c>
      <c r="J221" s="297" t="s">
        <v>899</v>
      </c>
      <c r="K221" s="297" t="s">
        <v>609</v>
      </c>
      <c r="L221" s="297" t="s">
        <v>610</v>
      </c>
      <c r="M221" s="297" t="s">
        <v>709</v>
      </c>
      <c r="N221" s="297" t="s">
        <v>900</v>
      </c>
      <c r="O221" s="297" t="s">
        <v>711</v>
      </c>
      <c r="P221" s="297" t="s">
        <v>255</v>
      </c>
      <c r="Q221" s="297" t="s">
        <v>615</v>
      </c>
      <c r="R221">
        <v>1</v>
      </c>
      <c r="S221">
        <v>1</v>
      </c>
      <c r="T221">
        <v>1</v>
      </c>
      <c r="U221">
        <v>1</v>
      </c>
      <c r="V221" s="298">
        <v>455</v>
      </c>
      <c r="W221" s="297" t="s">
        <v>616</v>
      </c>
      <c r="X221" s="299">
        <f t="shared" si="3"/>
        <v>1</v>
      </c>
    </row>
    <row r="222" spans="1:24">
      <c r="A222" s="297" t="s">
        <v>601</v>
      </c>
      <c r="B222" s="297" t="s">
        <v>602</v>
      </c>
      <c r="C222" s="297" t="s">
        <v>603</v>
      </c>
      <c r="D222" s="297" t="s">
        <v>604</v>
      </c>
      <c r="E222" s="297" t="s">
        <v>605</v>
      </c>
      <c r="F222" s="297" t="s">
        <v>897</v>
      </c>
      <c r="G222" s="297" t="s">
        <v>898</v>
      </c>
      <c r="H222" s="297" t="s">
        <v>606</v>
      </c>
      <c r="I222" s="297" t="s">
        <v>263</v>
      </c>
      <c r="J222" s="297" t="s">
        <v>899</v>
      </c>
      <c r="K222" s="297" t="s">
        <v>609</v>
      </c>
      <c r="L222" s="297" t="s">
        <v>610</v>
      </c>
      <c r="M222" s="297" t="s">
        <v>709</v>
      </c>
      <c r="N222" s="297" t="s">
        <v>900</v>
      </c>
      <c r="O222" s="297" t="s">
        <v>711</v>
      </c>
      <c r="P222" s="297" t="s">
        <v>255</v>
      </c>
      <c r="Q222" s="297" t="s">
        <v>615</v>
      </c>
      <c r="R222">
        <v>1</v>
      </c>
      <c r="S222">
        <v>1</v>
      </c>
      <c r="T222">
        <v>5</v>
      </c>
      <c r="U222">
        <v>5</v>
      </c>
      <c r="V222" s="298">
        <v>2015</v>
      </c>
      <c r="W222" s="297" t="s">
        <v>616</v>
      </c>
      <c r="X222" s="299">
        <f t="shared" si="3"/>
        <v>5</v>
      </c>
    </row>
    <row r="223" spans="1:24">
      <c r="A223" s="297" t="s">
        <v>601</v>
      </c>
      <c r="B223" s="297" t="s">
        <v>602</v>
      </c>
      <c r="C223" s="297" t="s">
        <v>603</v>
      </c>
      <c r="D223" s="297" t="s">
        <v>604</v>
      </c>
      <c r="E223" s="297" t="s">
        <v>605</v>
      </c>
      <c r="F223" s="297" t="s">
        <v>897</v>
      </c>
      <c r="G223" s="297" t="s">
        <v>898</v>
      </c>
      <c r="H223" s="297" t="s">
        <v>606</v>
      </c>
      <c r="I223" s="297" t="s">
        <v>607</v>
      </c>
      <c r="J223" s="297" t="s">
        <v>899</v>
      </c>
      <c r="K223" s="297" t="s">
        <v>609</v>
      </c>
      <c r="L223" s="297" t="s">
        <v>610</v>
      </c>
      <c r="M223" s="297" t="s">
        <v>709</v>
      </c>
      <c r="N223" s="297" t="s">
        <v>900</v>
      </c>
      <c r="O223" s="297" t="s">
        <v>711</v>
      </c>
      <c r="P223" s="297" t="s">
        <v>255</v>
      </c>
      <c r="Q223" s="297" t="s">
        <v>615</v>
      </c>
      <c r="R223">
        <v>1</v>
      </c>
      <c r="S223">
        <v>1</v>
      </c>
      <c r="T223">
        <v>5</v>
      </c>
      <c r="U223">
        <v>5</v>
      </c>
      <c r="V223" s="298">
        <v>2015</v>
      </c>
      <c r="W223" s="297" t="s">
        <v>616</v>
      </c>
      <c r="X223" s="299">
        <f t="shared" si="3"/>
        <v>5</v>
      </c>
    </row>
    <row r="224" spans="1:24">
      <c r="A224" s="297" t="s">
        <v>696</v>
      </c>
      <c r="B224" s="297" t="s">
        <v>697</v>
      </c>
      <c r="C224" s="297" t="s">
        <v>698</v>
      </c>
      <c r="D224" s="297" t="s">
        <v>620</v>
      </c>
      <c r="E224" s="297" t="s">
        <v>699</v>
      </c>
      <c r="F224" s="297" t="s">
        <v>904</v>
      </c>
      <c r="G224" s="297" t="s">
        <v>905</v>
      </c>
      <c r="H224" s="297" t="s">
        <v>606</v>
      </c>
      <c r="I224" s="297" t="s">
        <v>607</v>
      </c>
      <c r="J224" s="297" t="s">
        <v>906</v>
      </c>
      <c r="K224" s="297" t="s">
        <v>609</v>
      </c>
      <c r="L224" s="297" t="s">
        <v>610</v>
      </c>
      <c r="M224" s="297" t="s">
        <v>709</v>
      </c>
      <c r="N224" s="297" t="s">
        <v>907</v>
      </c>
      <c r="O224" s="297" t="s">
        <v>711</v>
      </c>
      <c r="P224" s="297" t="s">
        <v>255</v>
      </c>
      <c r="Q224" s="297" t="s">
        <v>615</v>
      </c>
      <c r="R224">
        <v>1</v>
      </c>
      <c r="S224">
        <v>1</v>
      </c>
      <c r="T224">
        <v>1</v>
      </c>
      <c r="U224">
        <v>1</v>
      </c>
      <c r="V224" s="298">
        <v>435</v>
      </c>
      <c r="W224" s="297" t="s">
        <v>616</v>
      </c>
      <c r="X224" s="299">
        <f t="shared" si="3"/>
        <v>1</v>
      </c>
    </row>
    <row r="225" spans="1:24">
      <c r="A225" s="297" t="s">
        <v>636</v>
      </c>
      <c r="B225" s="297" t="s">
        <v>637</v>
      </c>
      <c r="C225" s="297" t="s">
        <v>908</v>
      </c>
      <c r="D225" s="297" t="s">
        <v>620</v>
      </c>
      <c r="E225" s="297" t="s">
        <v>909</v>
      </c>
      <c r="F225" s="297" t="s">
        <v>537</v>
      </c>
      <c r="G225" s="297" t="s">
        <v>391</v>
      </c>
      <c r="H225" s="297" t="s">
        <v>606</v>
      </c>
      <c r="I225" s="297" t="s">
        <v>263</v>
      </c>
      <c r="J225" s="297" t="s">
        <v>910</v>
      </c>
      <c r="K225" s="297" t="s">
        <v>609</v>
      </c>
      <c r="L225" s="297" t="s">
        <v>610</v>
      </c>
      <c r="M225" s="297" t="s">
        <v>435</v>
      </c>
      <c r="N225" s="297" t="s">
        <v>911</v>
      </c>
      <c r="O225" s="297" t="s">
        <v>627</v>
      </c>
      <c r="P225" s="297" t="s">
        <v>628</v>
      </c>
      <c r="Q225" s="297" t="s">
        <v>615</v>
      </c>
      <c r="R225">
        <v>1</v>
      </c>
      <c r="S225">
        <v>1</v>
      </c>
      <c r="T225">
        <v>2</v>
      </c>
      <c r="U225">
        <v>2</v>
      </c>
      <c r="V225" s="298">
        <v>746</v>
      </c>
      <c r="W225" s="297" t="s">
        <v>616</v>
      </c>
      <c r="X225" s="299">
        <f t="shared" si="3"/>
        <v>20</v>
      </c>
    </row>
    <row r="226" spans="1:24">
      <c r="A226" s="297" t="s">
        <v>669</v>
      </c>
      <c r="B226" s="297" t="s">
        <v>670</v>
      </c>
      <c r="C226" s="297" t="s">
        <v>671</v>
      </c>
      <c r="D226" s="297" t="s">
        <v>672</v>
      </c>
      <c r="E226" s="297" t="s">
        <v>673</v>
      </c>
      <c r="F226" s="297" t="s">
        <v>537</v>
      </c>
      <c r="G226" s="297" t="s">
        <v>391</v>
      </c>
      <c r="H226" s="297" t="s">
        <v>606</v>
      </c>
      <c r="I226" s="297" t="s">
        <v>263</v>
      </c>
      <c r="J226" s="297" t="s">
        <v>910</v>
      </c>
      <c r="K226" s="297" t="s">
        <v>609</v>
      </c>
      <c r="L226" s="297" t="s">
        <v>610</v>
      </c>
      <c r="M226" s="297" t="s">
        <v>435</v>
      </c>
      <c r="N226" s="297" t="s">
        <v>911</v>
      </c>
      <c r="O226" s="297" t="s">
        <v>627</v>
      </c>
      <c r="P226" s="297" t="s">
        <v>628</v>
      </c>
      <c r="Q226" s="297" t="s">
        <v>645</v>
      </c>
      <c r="R226">
        <v>1</v>
      </c>
      <c r="S226">
        <v>1</v>
      </c>
      <c r="T226">
        <v>2</v>
      </c>
      <c r="U226">
        <v>2</v>
      </c>
      <c r="V226" s="298">
        <v>746</v>
      </c>
      <c r="W226" s="297" t="s">
        <v>616</v>
      </c>
      <c r="X226" s="299">
        <f t="shared" si="3"/>
        <v>20</v>
      </c>
    </row>
    <row r="227" spans="1:24">
      <c r="A227" s="297" t="s">
        <v>686</v>
      </c>
      <c r="B227" s="297" t="s">
        <v>687</v>
      </c>
      <c r="C227" s="297" t="s">
        <v>912</v>
      </c>
      <c r="D227" s="297" t="s">
        <v>620</v>
      </c>
      <c r="E227" s="297" t="s">
        <v>913</v>
      </c>
      <c r="F227" s="297" t="s">
        <v>537</v>
      </c>
      <c r="G227" s="297" t="s">
        <v>391</v>
      </c>
      <c r="H227" s="297" t="s">
        <v>606</v>
      </c>
      <c r="I227" s="297" t="s">
        <v>263</v>
      </c>
      <c r="J227" s="297" t="s">
        <v>910</v>
      </c>
      <c r="K227" s="297" t="s">
        <v>609</v>
      </c>
      <c r="L227" s="297" t="s">
        <v>610</v>
      </c>
      <c r="M227" s="297" t="s">
        <v>435</v>
      </c>
      <c r="N227" s="297" t="s">
        <v>911</v>
      </c>
      <c r="O227" s="297" t="s">
        <v>627</v>
      </c>
      <c r="P227" s="297" t="s">
        <v>628</v>
      </c>
      <c r="Q227" s="297" t="s">
        <v>645</v>
      </c>
      <c r="R227">
        <v>8</v>
      </c>
      <c r="S227">
        <v>8</v>
      </c>
      <c r="T227">
        <v>10</v>
      </c>
      <c r="U227">
        <v>10</v>
      </c>
      <c r="V227" s="298">
        <v>3730</v>
      </c>
      <c r="W227" s="297" t="s">
        <v>616</v>
      </c>
      <c r="X227" s="299">
        <f t="shared" si="3"/>
        <v>100</v>
      </c>
    </row>
    <row r="228" spans="1:24">
      <c r="A228" s="297" t="s">
        <v>686</v>
      </c>
      <c r="B228" s="297" t="s">
        <v>687</v>
      </c>
      <c r="C228" s="297" t="s">
        <v>912</v>
      </c>
      <c r="D228" s="297" t="s">
        <v>620</v>
      </c>
      <c r="E228" s="297" t="s">
        <v>913</v>
      </c>
      <c r="F228" s="297" t="s">
        <v>537</v>
      </c>
      <c r="G228" s="297" t="s">
        <v>391</v>
      </c>
      <c r="H228" s="297" t="s">
        <v>606</v>
      </c>
      <c r="I228" s="297" t="s">
        <v>607</v>
      </c>
      <c r="J228" s="297" t="s">
        <v>910</v>
      </c>
      <c r="K228" s="297" t="s">
        <v>609</v>
      </c>
      <c r="L228" s="297" t="s">
        <v>610</v>
      </c>
      <c r="M228" s="297" t="s">
        <v>435</v>
      </c>
      <c r="N228" s="297" t="s">
        <v>911</v>
      </c>
      <c r="O228" s="297" t="s">
        <v>627</v>
      </c>
      <c r="P228" s="297" t="s">
        <v>628</v>
      </c>
      <c r="Q228" s="297" t="s">
        <v>645</v>
      </c>
      <c r="R228">
        <v>7</v>
      </c>
      <c r="S228">
        <v>7</v>
      </c>
      <c r="T228">
        <v>8</v>
      </c>
      <c r="U228">
        <v>8</v>
      </c>
      <c r="V228" s="298">
        <v>3692</v>
      </c>
      <c r="W228" s="297" t="s">
        <v>616</v>
      </c>
      <c r="X228" s="299">
        <f t="shared" si="3"/>
        <v>80</v>
      </c>
    </row>
    <row r="229" spans="1:24">
      <c r="A229" s="297" t="s">
        <v>640</v>
      </c>
      <c r="B229" s="297" t="s">
        <v>641</v>
      </c>
      <c r="C229" s="297" t="s">
        <v>642</v>
      </c>
      <c r="D229" s="297" t="s">
        <v>643</v>
      </c>
      <c r="E229" s="297" t="s">
        <v>644</v>
      </c>
      <c r="F229" s="297" t="s">
        <v>914</v>
      </c>
      <c r="G229" s="297" t="s">
        <v>915</v>
      </c>
      <c r="H229" s="297" t="s">
        <v>606</v>
      </c>
      <c r="I229" s="297" t="s">
        <v>607</v>
      </c>
      <c r="J229" s="297" t="s">
        <v>916</v>
      </c>
      <c r="K229" s="297" t="s">
        <v>609</v>
      </c>
      <c r="L229" s="297" t="s">
        <v>610</v>
      </c>
      <c r="M229" s="297" t="s">
        <v>709</v>
      </c>
      <c r="N229" s="297" t="s">
        <v>917</v>
      </c>
      <c r="O229" s="297" t="s">
        <v>711</v>
      </c>
      <c r="P229" s="297" t="s">
        <v>255</v>
      </c>
      <c r="Q229" s="297" t="s">
        <v>645</v>
      </c>
      <c r="R229">
        <v>1</v>
      </c>
      <c r="S229">
        <v>1</v>
      </c>
      <c r="T229">
        <v>1</v>
      </c>
      <c r="U229">
        <v>1</v>
      </c>
      <c r="V229" s="298">
        <v>380</v>
      </c>
      <c r="W229" s="297" t="s">
        <v>616</v>
      </c>
      <c r="X229" s="299">
        <f t="shared" si="3"/>
        <v>1</v>
      </c>
    </row>
    <row r="230" spans="1:24">
      <c r="A230" s="297" t="s">
        <v>646</v>
      </c>
      <c r="B230" s="297" t="s">
        <v>647</v>
      </c>
      <c r="C230" s="297" t="s">
        <v>648</v>
      </c>
      <c r="D230" s="297" t="s">
        <v>620</v>
      </c>
      <c r="E230" s="297" t="s">
        <v>649</v>
      </c>
      <c r="F230" s="297" t="s">
        <v>914</v>
      </c>
      <c r="G230" s="297" t="s">
        <v>915</v>
      </c>
      <c r="H230" s="297" t="s">
        <v>606</v>
      </c>
      <c r="I230" s="297" t="s">
        <v>263</v>
      </c>
      <c r="J230" s="297" t="s">
        <v>916</v>
      </c>
      <c r="K230" s="297" t="s">
        <v>609</v>
      </c>
      <c r="L230" s="297" t="s">
        <v>610</v>
      </c>
      <c r="M230" s="297" t="s">
        <v>709</v>
      </c>
      <c r="N230" s="297" t="s">
        <v>917</v>
      </c>
      <c r="O230" s="297" t="s">
        <v>711</v>
      </c>
      <c r="P230" s="297" t="s">
        <v>255</v>
      </c>
      <c r="Q230" s="297" t="s">
        <v>645</v>
      </c>
      <c r="R230">
        <v>1</v>
      </c>
      <c r="S230">
        <v>1</v>
      </c>
      <c r="T230">
        <v>1</v>
      </c>
      <c r="U230">
        <v>1</v>
      </c>
      <c r="V230" s="298">
        <v>348</v>
      </c>
      <c r="W230" s="297" t="s">
        <v>616</v>
      </c>
      <c r="X230" s="299">
        <f t="shared" si="3"/>
        <v>1</v>
      </c>
    </row>
    <row r="231" spans="1:24">
      <c r="A231" s="297" t="s">
        <v>636</v>
      </c>
      <c r="B231" s="297" t="s">
        <v>637</v>
      </c>
      <c r="C231" s="297" t="s">
        <v>638</v>
      </c>
      <c r="D231" s="297" t="s">
        <v>620</v>
      </c>
      <c r="E231" s="297" t="s">
        <v>639</v>
      </c>
      <c r="F231" s="297" t="s">
        <v>918</v>
      </c>
      <c r="G231" s="297" t="s">
        <v>919</v>
      </c>
      <c r="H231" s="297" t="s">
        <v>606</v>
      </c>
      <c r="I231" s="297" t="s">
        <v>263</v>
      </c>
      <c r="J231" s="297" t="s">
        <v>920</v>
      </c>
      <c r="K231" s="297" t="s">
        <v>609</v>
      </c>
      <c r="L231" s="297" t="s">
        <v>610</v>
      </c>
      <c r="M231" s="297" t="s">
        <v>709</v>
      </c>
      <c r="N231" s="297" t="s">
        <v>921</v>
      </c>
      <c r="O231" s="297" t="s">
        <v>711</v>
      </c>
      <c r="P231" s="297" t="s">
        <v>255</v>
      </c>
      <c r="Q231" s="297" t="s">
        <v>615</v>
      </c>
      <c r="R231">
        <v>2</v>
      </c>
      <c r="S231">
        <v>2</v>
      </c>
      <c r="T231">
        <v>5</v>
      </c>
      <c r="U231">
        <v>5</v>
      </c>
      <c r="V231" s="298">
        <v>1295</v>
      </c>
      <c r="W231" s="297" t="s">
        <v>616</v>
      </c>
      <c r="X231" s="299">
        <f t="shared" si="3"/>
        <v>5</v>
      </c>
    </row>
    <row r="232" spans="1:24">
      <c r="A232" s="297" t="s">
        <v>636</v>
      </c>
      <c r="B232" s="297" t="s">
        <v>637</v>
      </c>
      <c r="C232" s="297" t="s">
        <v>729</v>
      </c>
      <c r="D232" s="297" t="s">
        <v>620</v>
      </c>
      <c r="E232" s="297" t="s">
        <v>730</v>
      </c>
      <c r="F232" s="297" t="s">
        <v>918</v>
      </c>
      <c r="G232" s="297" t="s">
        <v>919</v>
      </c>
      <c r="H232" s="297" t="s">
        <v>606</v>
      </c>
      <c r="I232" s="297" t="s">
        <v>263</v>
      </c>
      <c r="J232" s="297" t="s">
        <v>920</v>
      </c>
      <c r="K232" s="297" t="s">
        <v>609</v>
      </c>
      <c r="L232" s="297" t="s">
        <v>610</v>
      </c>
      <c r="M232" s="297" t="s">
        <v>709</v>
      </c>
      <c r="N232" s="297" t="s">
        <v>921</v>
      </c>
      <c r="O232" s="297" t="s">
        <v>711</v>
      </c>
      <c r="P232" s="297" t="s">
        <v>255</v>
      </c>
      <c r="Q232" s="297" t="s">
        <v>615</v>
      </c>
      <c r="R232">
        <v>1</v>
      </c>
      <c r="S232">
        <v>1</v>
      </c>
      <c r="T232">
        <v>4</v>
      </c>
      <c r="U232">
        <v>4</v>
      </c>
      <c r="V232" s="298">
        <v>1036</v>
      </c>
      <c r="W232" s="297" t="s">
        <v>616</v>
      </c>
      <c r="X232" s="299">
        <f t="shared" si="3"/>
        <v>4</v>
      </c>
    </row>
    <row r="233" spans="1:24">
      <c r="A233" s="297" t="s">
        <v>640</v>
      </c>
      <c r="B233" s="297" t="s">
        <v>641</v>
      </c>
      <c r="C233" s="297" t="s">
        <v>642</v>
      </c>
      <c r="D233" s="297" t="s">
        <v>643</v>
      </c>
      <c r="E233" s="297" t="s">
        <v>644</v>
      </c>
      <c r="F233" s="297" t="s">
        <v>918</v>
      </c>
      <c r="G233" s="297" t="s">
        <v>919</v>
      </c>
      <c r="H233" s="297" t="s">
        <v>606</v>
      </c>
      <c r="I233" s="297" t="s">
        <v>263</v>
      </c>
      <c r="J233" s="297" t="s">
        <v>920</v>
      </c>
      <c r="K233" s="297" t="s">
        <v>609</v>
      </c>
      <c r="L233" s="297" t="s">
        <v>610</v>
      </c>
      <c r="M233" s="297" t="s">
        <v>709</v>
      </c>
      <c r="N233" s="297" t="s">
        <v>921</v>
      </c>
      <c r="O233" s="297" t="s">
        <v>711</v>
      </c>
      <c r="P233" s="297" t="s">
        <v>255</v>
      </c>
      <c r="Q233" s="297" t="s">
        <v>615</v>
      </c>
      <c r="R233">
        <v>3</v>
      </c>
      <c r="S233">
        <v>3</v>
      </c>
      <c r="T233">
        <v>9</v>
      </c>
      <c r="U233">
        <v>9</v>
      </c>
      <c r="V233" s="298">
        <v>2331</v>
      </c>
      <c r="W233" s="297" t="s">
        <v>616</v>
      </c>
      <c r="X233" s="299">
        <f t="shared" si="3"/>
        <v>9</v>
      </c>
    </row>
    <row r="234" spans="1:24">
      <c r="A234" s="297" t="s">
        <v>659</v>
      </c>
      <c r="B234" s="297" t="s">
        <v>660</v>
      </c>
      <c r="C234" s="297" t="s">
        <v>901</v>
      </c>
      <c r="D234" s="297" t="s">
        <v>902</v>
      </c>
      <c r="E234" s="297" t="s">
        <v>903</v>
      </c>
      <c r="F234" s="297" t="s">
        <v>918</v>
      </c>
      <c r="G234" s="297" t="s">
        <v>919</v>
      </c>
      <c r="H234" s="297" t="s">
        <v>606</v>
      </c>
      <c r="I234" s="297" t="s">
        <v>263</v>
      </c>
      <c r="J234" s="297" t="s">
        <v>920</v>
      </c>
      <c r="K234" s="297" t="s">
        <v>609</v>
      </c>
      <c r="L234" s="297" t="s">
        <v>610</v>
      </c>
      <c r="M234" s="297" t="s">
        <v>709</v>
      </c>
      <c r="N234" s="297" t="s">
        <v>921</v>
      </c>
      <c r="O234" s="297" t="s">
        <v>711</v>
      </c>
      <c r="P234" s="297" t="s">
        <v>255</v>
      </c>
      <c r="Q234" s="297" t="s">
        <v>645</v>
      </c>
      <c r="R234">
        <v>2</v>
      </c>
      <c r="S234">
        <v>2</v>
      </c>
      <c r="T234">
        <v>2</v>
      </c>
      <c r="U234">
        <v>2</v>
      </c>
      <c r="V234" s="298">
        <v>518</v>
      </c>
      <c r="W234" s="297" t="s">
        <v>616</v>
      </c>
      <c r="X234" s="299">
        <f t="shared" si="3"/>
        <v>2</v>
      </c>
    </row>
    <row r="235" spans="1:24">
      <c r="A235" s="297" t="s">
        <v>659</v>
      </c>
      <c r="B235" s="297" t="s">
        <v>660</v>
      </c>
      <c r="C235" s="297" t="s">
        <v>901</v>
      </c>
      <c r="D235" s="297" t="s">
        <v>902</v>
      </c>
      <c r="E235" s="297" t="s">
        <v>903</v>
      </c>
      <c r="F235" s="297" t="s">
        <v>918</v>
      </c>
      <c r="G235" s="297" t="s">
        <v>919</v>
      </c>
      <c r="H235" s="297" t="s">
        <v>606</v>
      </c>
      <c r="I235" s="297" t="s">
        <v>607</v>
      </c>
      <c r="J235" s="297" t="s">
        <v>920</v>
      </c>
      <c r="K235" s="297" t="s">
        <v>609</v>
      </c>
      <c r="L235" s="297" t="s">
        <v>610</v>
      </c>
      <c r="M235" s="297" t="s">
        <v>709</v>
      </c>
      <c r="N235" s="297" t="s">
        <v>921</v>
      </c>
      <c r="O235" s="297" t="s">
        <v>711</v>
      </c>
      <c r="P235" s="297" t="s">
        <v>255</v>
      </c>
      <c r="Q235" s="297" t="s">
        <v>645</v>
      </c>
      <c r="R235">
        <v>1</v>
      </c>
      <c r="S235">
        <v>1</v>
      </c>
      <c r="T235">
        <v>3</v>
      </c>
      <c r="U235">
        <v>3</v>
      </c>
      <c r="V235" s="298">
        <v>855</v>
      </c>
      <c r="W235" s="297" t="s">
        <v>616</v>
      </c>
      <c r="X235" s="299">
        <f t="shared" si="3"/>
        <v>3</v>
      </c>
    </row>
    <row r="236" spans="1:24">
      <c r="A236" s="297" t="s">
        <v>664</v>
      </c>
      <c r="B236" s="297" t="s">
        <v>665</v>
      </c>
      <c r="C236" s="297" t="s">
        <v>722</v>
      </c>
      <c r="D236" s="297" t="s">
        <v>723</v>
      </c>
      <c r="E236" s="297" t="s">
        <v>724</v>
      </c>
      <c r="F236" s="297" t="s">
        <v>918</v>
      </c>
      <c r="G236" s="297" t="s">
        <v>919</v>
      </c>
      <c r="H236" s="297" t="s">
        <v>606</v>
      </c>
      <c r="I236" s="297" t="s">
        <v>263</v>
      </c>
      <c r="J236" s="297" t="s">
        <v>920</v>
      </c>
      <c r="K236" s="297" t="s">
        <v>609</v>
      </c>
      <c r="L236" s="297" t="s">
        <v>610</v>
      </c>
      <c r="M236" s="297" t="s">
        <v>709</v>
      </c>
      <c r="N236" s="297" t="s">
        <v>921</v>
      </c>
      <c r="O236" s="297" t="s">
        <v>711</v>
      </c>
      <c r="P236" s="297" t="s">
        <v>255</v>
      </c>
      <c r="Q236" s="297" t="s">
        <v>615</v>
      </c>
      <c r="R236">
        <v>2</v>
      </c>
      <c r="S236">
        <v>2</v>
      </c>
      <c r="T236">
        <v>4</v>
      </c>
      <c r="U236">
        <v>4</v>
      </c>
      <c r="V236" s="298">
        <v>964</v>
      </c>
      <c r="W236" s="297" t="s">
        <v>616</v>
      </c>
      <c r="X236" s="299">
        <f t="shared" si="3"/>
        <v>4</v>
      </c>
    </row>
    <row r="237" spans="1:24">
      <c r="A237" s="297" t="s">
        <v>664</v>
      </c>
      <c r="B237" s="297" t="s">
        <v>665</v>
      </c>
      <c r="C237" s="297" t="s">
        <v>722</v>
      </c>
      <c r="D237" s="297" t="s">
        <v>723</v>
      </c>
      <c r="E237" s="297" t="s">
        <v>724</v>
      </c>
      <c r="F237" s="297" t="s">
        <v>918</v>
      </c>
      <c r="G237" s="297" t="s">
        <v>919</v>
      </c>
      <c r="H237" s="297" t="s">
        <v>606</v>
      </c>
      <c r="I237" s="297" t="s">
        <v>263</v>
      </c>
      <c r="J237" s="297" t="s">
        <v>920</v>
      </c>
      <c r="K237" s="297" t="s">
        <v>609</v>
      </c>
      <c r="L237" s="297" t="s">
        <v>610</v>
      </c>
      <c r="M237" s="297" t="s">
        <v>709</v>
      </c>
      <c r="N237" s="297" t="s">
        <v>921</v>
      </c>
      <c r="O237" s="297" t="s">
        <v>711</v>
      </c>
      <c r="P237" s="297" t="s">
        <v>255</v>
      </c>
      <c r="Q237" s="297" t="s">
        <v>635</v>
      </c>
      <c r="R237">
        <v>3</v>
      </c>
      <c r="S237">
        <v>3</v>
      </c>
      <c r="T237">
        <v>3</v>
      </c>
      <c r="U237">
        <v>3</v>
      </c>
      <c r="V237" s="298">
        <v>723</v>
      </c>
      <c r="W237" s="297" t="s">
        <v>616</v>
      </c>
      <c r="X237" s="299">
        <f t="shared" si="3"/>
        <v>3</v>
      </c>
    </row>
    <row r="238" spans="1:24">
      <c r="A238" s="297" t="s">
        <v>669</v>
      </c>
      <c r="B238" s="297" t="s">
        <v>670</v>
      </c>
      <c r="C238" s="297" t="s">
        <v>671</v>
      </c>
      <c r="D238" s="297" t="s">
        <v>672</v>
      </c>
      <c r="E238" s="297" t="s">
        <v>673</v>
      </c>
      <c r="F238" s="297" t="s">
        <v>918</v>
      </c>
      <c r="G238" s="297" t="s">
        <v>919</v>
      </c>
      <c r="H238" s="297" t="s">
        <v>606</v>
      </c>
      <c r="I238" s="297" t="s">
        <v>263</v>
      </c>
      <c r="J238" s="297" t="s">
        <v>920</v>
      </c>
      <c r="K238" s="297" t="s">
        <v>609</v>
      </c>
      <c r="L238" s="297" t="s">
        <v>610</v>
      </c>
      <c r="M238" s="297" t="s">
        <v>709</v>
      </c>
      <c r="N238" s="297" t="s">
        <v>921</v>
      </c>
      <c r="O238" s="297" t="s">
        <v>711</v>
      </c>
      <c r="P238" s="297" t="s">
        <v>255</v>
      </c>
      <c r="Q238" s="297" t="s">
        <v>645</v>
      </c>
      <c r="R238">
        <v>1</v>
      </c>
      <c r="S238">
        <v>1</v>
      </c>
      <c r="T238">
        <v>6</v>
      </c>
      <c r="U238">
        <v>6</v>
      </c>
      <c r="V238" s="298">
        <v>1554</v>
      </c>
      <c r="W238" s="297" t="s">
        <v>616</v>
      </c>
      <c r="X238" s="299">
        <f t="shared" si="3"/>
        <v>6</v>
      </c>
    </row>
    <row r="239" spans="1:24">
      <c r="A239" s="297" t="s">
        <v>691</v>
      </c>
      <c r="B239" s="297" t="s">
        <v>692</v>
      </c>
      <c r="C239" s="297" t="s">
        <v>693</v>
      </c>
      <c r="D239" s="297" t="s">
        <v>694</v>
      </c>
      <c r="E239" s="297" t="s">
        <v>695</v>
      </c>
      <c r="F239" s="297" t="s">
        <v>918</v>
      </c>
      <c r="G239" s="297" t="s">
        <v>919</v>
      </c>
      <c r="H239" s="297" t="s">
        <v>606</v>
      </c>
      <c r="I239" s="297" t="s">
        <v>263</v>
      </c>
      <c r="J239" s="297" t="s">
        <v>920</v>
      </c>
      <c r="K239" s="297" t="s">
        <v>609</v>
      </c>
      <c r="L239" s="297" t="s">
        <v>610</v>
      </c>
      <c r="M239" s="297" t="s">
        <v>709</v>
      </c>
      <c r="N239" s="297" t="s">
        <v>921</v>
      </c>
      <c r="O239" s="297" t="s">
        <v>711</v>
      </c>
      <c r="P239" s="297" t="s">
        <v>255</v>
      </c>
      <c r="Q239" s="297" t="s">
        <v>645</v>
      </c>
      <c r="R239">
        <v>1</v>
      </c>
      <c r="S239">
        <v>1</v>
      </c>
      <c r="T239">
        <v>3</v>
      </c>
      <c r="U239">
        <v>3</v>
      </c>
      <c r="V239" s="298">
        <v>777</v>
      </c>
      <c r="W239" s="297" t="s">
        <v>616</v>
      </c>
      <c r="X239" s="299">
        <f t="shared" si="3"/>
        <v>3</v>
      </c>
    </row>
    <row r="240" spans="1:24">
      <c r="A240" s="297" t="s">
        <v>731</v>
      </c>
      <c r="B240" s="297" t="s">
        <v>732</v>
      </c>
      <c r="C240" s="297" t="s">
        <v>733</v>
      </c>
      <c r="D240" s="297" t="s">
        <v>620</v>
      </c>
      <c r="E240" s="297" t="s">
        <v>734</v>
      </c>
      <c r="F240" s="297" t="s">
        <v>918</v>
      </c>
      <c r="G240" s="297" t="s">
        <v>919</v>
      </c>
      <c r="H240" s="297" t="s">
        <v>606</v>
      </c>
      <c r="I240" s="297" t="s">
        <v>263</v>
      </c>
      <c r="J240" s="297" t="s">
        <v>920</v>
      </c>
      <c r="K240" s="297" t="s">
        <v>609</v>
      </c>
      <c r="L240" s="297" t="s">
        <v>610</v>
      </c>
      <c r="M240" s="297" t="s">
        <v>709</v>
      </c>
      <c r="N240" s="297" t="s">
        <v>921</v>
      </c>
      <c r="O240" s="297" t="s">
        <v>711</v>
      </c>
      <c r="P240" s="297" t="s">
        <v>255</v>
      </c>
      <c r="Q240" s="297" t="s">
        <v>615</v>
      </c>
      <c r="R240">
        <v>1</v>
      </c>
      <c r="S240">
        <v>1</v>
      </c>
      <c r="T240">
        <v>2</v>
      </c>
      <c r="U240">
        <v>2</v>
      </c>
      <c r="V240" s="298">
        <v>518</v>
      </c>
      <c r="W240" s="297" t="s">
        <v>616</v>
      </c>
      <c r="X240" s="299">
        <f t="shared" si="3"/>
        <v>2</v>
      </c>
    </row>
    <row r="241" spans="1:24">
      <c r="A241" s="297" t="s">
        <v>601</v>
      </c>
      <c r="B241" s="297" t="s">
        <v>602</v>
      </c>
      <c r="C241" s="297" t="s">
        <v>603</v>
      </c>
      <c r="D241" s="297" t="s">
        <v>604</v>
      </c>
      <c r="E241" s="297" t="s">
        <v>605</v>
      </c>
      <c r="F241" s="297" t="s">
        <v>918</v>
      </c>
      <c r="G241" s="297" t="s">
        <v>919</v>
      </c>
      <c r="H241" s="297" t="s">
        <v>606</v>
      </c>
      <c r="I241" s="297" t="s">
        <v>263</v>
      </c>
      <c r="J241" s="297" t="s">
        <v>920</v>
      </c>
      <c r="K241" s="297" t="s">
        <v>609</v>
      </c>
      <c r="L241" s="297" t="s">
        <v>610</v>
      </c>
      <c r="M241" s="297" t="s">
        <v>709</v>
      </c>
      <c r="N241" s="297" t="s">
        <v>921</v>
      </c>
      <c r="O241" s="297" t="s">
        <v>711</v>
      </c>
      <c r="P241" s="297" t="s">
        <v>255</v>
      </c>
      <c r="Q241" s="297" t="s">
        <v>615</v>
      </c>
      <c r="R241">
        <v>2</v>
      </c>
      <c r="S241">
        <v>2</v>
      </c>
      <c r="T241">
        <v>14</v>
      </c>
      <c r="U241">
        <v>14</v>
      </c>
      <c r="V241" s="298">
        <v>3206</v>
      </c>
      <c r="W241" s="297" t="s">
        <v>616</v>
      </c>
      <c r="X241" s="299">
        <f t="shared" si="3"/>
        <v>14</v>
      </c>
    </row>
    <row r="242" spans="1:24">
      <c r="A242" s="297" t="s">
        <v>601</v>
      </c>
      <c r="B242" s="297" t="s">
        <v>602</v>
      </c>
      <c r="C242" s="297" t="s">
        <v>603</v>
      </c>
      <c r="D242" s="297" t="s">
        <v>604</v>
      </c>
      <c r="E242" s="297" t="s">
        <v>605</v>
      </c>
      <c r="F242" s="297" t="s">
        <v>918</v>
      </c>
      <c r="G242" s="297" t="s">
        <v>919</v>
      </c>
      <c r="H242" s="297" t="s">
        <v>606</v>
      </c>
      <c r="I242" s="297" t="s">
        <v>263</v>
      </c>
      <c r="J242" s="297" t="s">
        <v>920</v>
      </c>
      <c r="K242" s="297" t="s">
        <v>609</v>
      </c>
      <c r="L242" s="297" t="s">
        <v>610</v>
      </c>
      <c r="M242" s="297" t="s">
        <v>709</v>
      </c>
      <c r="N242" s="297" t="s">
        <v>921</v>
      </c>
      <c r="O242" s="297" t="s">
        <v>711</v>
      </c>
      <c r="P242" s="297" t="s">
        <v>255</v>
      </c>
      <c r="Q242" s="297" t="s">
        <v>690</v>
      </c>
      <c r="R242">
        <v>0</v>
      </c>
      <c r="S242">
        <v>0</v>
      </c>
      <c r="T242">
        <v>8</v>
      </c>
      <c r="U242">
        <v>8</v>
      </c>
      <c r="V242" s="298">
        <v>1832</v>
      </c>
      <c r="W242" s="297" t="s">
        <v>616</v>
      </c>
      <c r="X242" s="299">
        <f t="shared" si="3"/>
        <v>8</v>
      </c>
    </row>
    <row r="243" spans="1:24">
      <c r="A243" s="297" t="s">
        <v>601</v>
      </c>
      <c r="B243" s="297" t="s">
        <v>602</v>
      </c>
      <c r="C243" s="297" t="s">
        <v>603</v>
      </c>
      <c r="D243" s="297" t="s">
        <v>604</v>
      </c>
      <c r="E243" s="297" t="s">
        <v>605</v>
      </c>
      <c r="F243" s="297" t="s">
        <v>918</v>
      </c>
      <c r="G243" s="297" t="s">
        <v>919</v>
      </c>
      <c r="H243" s="297" t="s">
        <v>606</v>
      </c>
      <c r="I243" s="297" t="s">
        <v>607</v>
      </c>
      <c r="J243" s="297" t="s">
        <v>920</v>
      </c>
      <c r="K243" s="297" t="s">
        <v>609</v>
      </c>
      <c r="L243" s="297" t="s">
        <v>610</v>
      </c>
      <c r="M243" s="297" t="s">
        <v>709</v>
      </c>
      <c r="N243" s="297" t="s">
        <v>921</v>
      </c>
      <c r="O243" s="297" t="s">
        <v>711</v>
      </c>
      <c r="P243" s="297" t="s">
        <v>255</v>
      </c>
      <c r="Q243" s="297" t="s">
        <v>615</v>
      </c>
      <c r="R243">
        <v>1</v>
      </c>
      <c r="S243">
        <v>1</v>
      </c>
      <c r="T243">
        <v>8</v>
      </c>
      <c r="U243">
        <v>8</v>
      </c>
      <c r="V243" s="298">
        <v>1832</v>
      </c>
      <c r="W243" s="297" t="s">
        <v>616</v>
      </c>
      <c r="X243" s="299">
        <f t="shared" si="3"/>
        <v>8</v>
      </c>
    </row>
    <row r="244" spans="1:24">
      <c r="A244" s="297" t="s">
        <v>629</v>
      </c>
      <c r="B244" s="297" t="s">
        <v>630</v>
      </c>
      <c r="C244" s="297" t="s">
        <v>631</v>
      </c>
      <c r="D244" s="297" t="s">
        <v>620</v>
      </c>
      <c r="E244" s="297" t="s">
        <v>632</v>
      </c>
      <c r="F244" s="297" t="s">
        <v>922</v>
      </c>
      <c r="G244" s="297" t="s">
        <v>923</v>
      </c>
      <c r="H244" s="297" t="s">
        <v>606</v>
      </c>
      <c r="I244" s="297" t="s">
        <v>607</v>
      </c>
      <c r="J244" s="297" t="s">
        <v>924</v>
      </c>
      <c r="K244" s="297" t="s">
        <v>609</v>
      </c>
      <c r="L244" s="297" t="s">
        <v>610</v>
      </c>
      <c r="M244" s="297" t="s">
        <v>625</v>
      </c>
      <c r="N244" s="297" t="s">
        <v>925</v>
      </c>
      <c r="O244" s="297" t="s">
        <v>627</v>
      </c>
      <c r="P244" s="297" t="s">
        <v>628</v>
      </c>
      <c r="Q244" s="297" t="s">
        <v>615</v>
      </c>
      <c r="R244">
        <v>1</v>
      </c>
      <c r="S244">
        <v>1</v>
      </c>
      <c r="T244">
        <v>2</v>
      </c>
      <c r="U244">
        <v>2</v>
      </c>
      <c r="V244" s="298">
        <v>640</v>
      </c>
      <c r="W244" s="297" t="s">
        <v>616</v>
      </c>
      <c r="X244" s="299">
        <f t="shared" si="3"/>
        <v>20</v>
      </c>
    </row>
    <row r="245" spans="1:24">
      <c r="A245" s="297" t="s">
        <v>617</v>
      </c>
      <c r="B245" s="297" t="s">
        <v>618</v>
      </c>
      <c r="C245" s="297" t="s">
        <v>619</v>
      </c>
      <c r="D245" s="297" t="s">
        <v>620</v>
      </c>
      <c r="E245" s="297" t="s">
        <v>621</v>
      </c>
      <c r="F245" s="297" t="s">
        <v>922</v>
      </c>
      <c r="G245" s="297" t="s">
        <v>923</v>
      </c>
      <c r="H245" s="297" t="s">
        <v>606</v>
      </c>
      <c r="I245" s="297" t="s">
        <v>607</v>
      </c>
      <c r="J245" s="297" t="s">
        <v>924</v>
      </c>
      <c r="K245" s="297" t="s">
        <v>609</v>
      </c>
      <c r="L245" s="297" t="s">
        <v>610</v>
      </c>
      <c r="M245" s="297" t="s">
        <v>625</v>
      </c>
      <c r="N245" s="297" t="s">
        <v>925</v>
      </c>
      <c r="O245" s="297" t="s">
        <v>627</v>
      </c>
      <c r="P245" s="297" t="s">
        <v>628</v>
      </c>
      <c r="Q245" s="297" t="s">
        <v>615</v>
      </c>
      <c r="R245">
        <v>1</v>
      </c>
      <c r="S245">
        <v>1</v>
      </c>
      <c r="T245">
        <v>4</v>
      </c>
      <c r="U245">
        <v>4</v>
      </c>
      <c r="V245" s="298">
        <v>1280</v>
      </c>
      <c r="W245" s="297" t="s">
        <v>616</v>
      </c>
      <c r="X245" s="299">
        <f t="shared" si="3"/>
        <v>40</v>
      </c>
    </row>
    <row r="246" spans="1:24">
      <c r="A246" s="297" t="s">
        <v>700</v>
      </c>
      <c r="B246" s="297" t="s">
        <v>701</v>
      </c>
      <c r="C246" s="297" t="s">
        <v>702</v>
      </c>
      <c r="D246" s="297" t="s">
        <v>620</v>
      </c>
      <c r="E246" s="297" t="s">
        <v>703</v>
      </c>
      <c r="F246" s="297" t="s">
        <v>922</v>
      </c>
      <c r="G246" s="297" t="s">
        <v>923</v>
      </c>
      <c r="H246" s="297" t="s">
        <v>606</v>
      </c>
      <c r="I246" s="297" t="s">
        <v>607</v>
      </c>
      <c r="J246" s="297" t="s">
        <v>924</v>
      </c>
      <c r="K246" s="297" t="s">
        <v>609</v>
      </c>
      <c r="L246" s="297" t="s">
        <v>610</v>
      </c>
      <c r="M246" s="297" t="s">
        <v>625</v>
      </c>
      <c r="N246" s="297" t="s">
        <v>925</v>
      </c>
      <c r="O246" s="297" t="s">
        <v>627</v>
      </c>
      <c r="P246" s="297" t="s">
        <v>628</v>
      </c>
      <c r="Q246" s="297" t="s">
        <v>645</v>
      </c>
      <c r="R246">
        <v>1</v>
      </c>
      <c r="S246">
        <v>1</v>
      </c>
      <c r="T246">
        <v>2</v>
      </c>
      <c r="U246">
        <v>2</v>
      </c>
      <c r="V246" s="298">
        <v>640</v>
      </c>
      <c r="W246" s="297" t="s">
        <v>616</v>
      </c>
      <c r="X246" s="299">
        <f t="shared" si="3"/>
        <v>20</v>
      </c>
    </row>
    <row r="247" spans="1:24">
      <c r="A247" s="297" t="s">
        <v>659</v>
      </c>
      <c r="B247" s="297" t="s">
        <v>660</v>
      </c>
      <c r="C247" s="297" t="s">
        <v>661</v>
      </c>
      <c r="D247" s="297" t="s">
        <v>662</v>
      </c>
      <c r="E247" s="297" t="s">
        <v>663</v>
      </c>
      <c r="F247" s="297" t="s">
        <v>563</v>
      </c>
      <c r="G247" s="297" t="s">
        <v>413</v>
      </c>
      <c r="H247" s="297" t="s">
        <v>606</v>
      </c>
      <c r="I247" s="297" t="s">
        <v>263</v>
      </c>
      <c r="J247" s="297" t="s">
        <v>926</v>
      </c>
      <c r="K247" s="297" t="s">
        <v>609</v>
      </c>
      <c r="L247" s="297" t="s">
        <v>610</v>
      </c>
      <c r="M247" s="297" t="s">
        <v>744</v>
      </c>
      <c r="N247" s="297" t="s">
        <v>326</v>
      </c>
      <c r="O247" s="297" t="s">
        <v>627</v>
      </c>
      <c r="P247" s="297" t="s">
        <v>628</v>
      </c>
      <c r="Q247" s="297" t="s">
        <v>645</v>
      </c>
      <c r="R247">
        <v>1</v>
      </c>
      <c r="S247">
        <v>1</v>
      </c>
      <c r="T247">
        <v>1</v>
      </c>
      <c r="U247">
        <v>1</v>
      </c>
      <c r="V247" s="298">
        <v>202</v>
      </c>
      <c r="W247" s="297" t="s">
        <v>616</v>
      </c>
      <c r="X247" s="299">
        <f t="shared" si="3"/>
        <v>10</v>
      </c>
    </row>
    <row r="248" spans="1:24">
      <c r="A248" s="297" t="s">
        <v>669</v>
      </c>
      <c r="B248" s="297" t="s">
        <v>670</v>
      </c>
      <c r="C248" s="297" t="s">
        <v>671</v>
      </c>
      <c r="D248" s="297" t="s">
        <v>672</v>
      </c>
      <c r="E248" s="297" t="s">
        <v>673</v>
      </c>
      <c r="F248" s="297" t="s">
        <v>541</v>
      </c>
      <c r="G248" s="297" t="s">
        <v>395</v>
      </c>
      <c r="H248" s="297" t="s">
        <v>606</v>
      </c>
      <c r="I248" s="297" t="s">
        <v>263</v>
      </c>
      <c r="J248" s="297" t="s">
        <v>927</v>
      </c>
      <c r="K248" s="297" t="s">
        <v>609</v>
      </c>
      <c r="L248" s="297" t="s">
        <v>610</v>
      </c>
      <c r="M248" s="297" t="s">
        <v>435</v>
      </c>
      <c r="N248" s="297" t="s">
        <v>928</v>
      </c>
      <c r="O248" s="297" t="s">
        <v>627</v>
      </c>
      <c r="P248" s="297" t="s">
        <v>628</v>
      </c>
      <c r="Q248" s="297" t="s">
        <v>645</v>
      </c>
      <c r="R248">
        <v>1</v>
      </c>
      <c r="S248">
        <v>1</v>
      </c>
      <c r="T248">
        <v>2</v>
      </c>
      <c r="U248">
        <v>2</v>
      </c>
      <c r="V248" s="298">
        <v>746</v>
      </c>
      <c r="W248" s="297" t="s">
        <v>616</v>
      </c>
      <c r="X248" s="299">
        <f t="shared" si="3"/>
        <v>20</v>
      </c>
    </row>
    <row r="249" spans="1:24">
      <c r="A249" s="297" t="s">
        <v>782</v>
      </c>
      <c r="B249" s="297" t="s">
        <v>783</v>
      </c>
      <c r="C249" s="297" t="s">
        <v>784</v>
      </c>
      <c r="D249" s="297" t="s">
        <v>620</v>
      </c>
      <c r="E249" s="297" t="s">
        <v>785</v>
      </c>
      <c r="F249" s="297" t="s">
        <v>541</v>
      </c>
      <c r="G249" s="297" t="s">
        <v>395</v>
      </c>
      <c r="H249" s="297" t="s">
        <v>606</v>
      </c>
      <c r="I249" s="297" t="s">
        <v>263</v>
      </c>
      <c r="J249" s="297" t="s">
        <v>927</v>
      </c>
      <c r="K249" s="297" t="s">
        <v>609</v>
      </c>
      <c r="L249" s="297" t="s">
        <v>610</v>
      </c>
      <c r="M249" s="297" t="s">
        <v>435</v>
      </c>
      <c r="N249" s="297" t="s">
        <v>928</v>
      </c>
      <c r="O249" s="297" t="s">
        <v>627</v>
      </c>
      <c r="P249" s="297" t="s">
        <v>628</v>
      </c>
      <c r="Q249" s="297" t="s">
        <v>615</v>
      </c>
      <c r="R249">
        <v>1</v>
      </c>
      <c r="S249">
        <v>1</v>
      </c>
      <c r="T249">
        <v>3</v>
      </c>
      <c r="U249">
        <v>3</v>
      </c>
      <c r="V249" s="298">
        <v>1119</v>
      </c>
      <c r="W249" s="297" t="s">
        <v>616</v>
      </c>
      <c r="X249" s="299">
        <f t="shared" si="3"/>
        <v>30</v>
      </c>
    </row>
    <row r="250" spans="1:24">
      <c r="A250" s="297" t="s">
        <v>678</v>
      </c>
      <c r="B250" s="297" t="s">
        <v>679</v>
      </c>
      <c r="C250" s="297" t="s">
        <v>712</v>
      </c>
      <c r="D250" s="297" t="s">
        <v>620</v>
      </c>
      <c r="E250" s="297" t="s">
        <v>713</v>
      </c>
      <c r="F250" s="297" t="s">
        <v>929</v>
      </c>
      <c r="G250" s="297" t="s">
        <v>930</v>
      </c>
      <c r="H250" s="297" t="s">
        <v>606</v>
      </c>
      <c r="I250" s="297" t="s">
        <v>263</v>
      </c>
      <c r="J250" s="297" t="s">
        <v>931</v>
      </c>
      <c r="K250" s="297" t="s">
        <v>609</v>
      </c>
      <c r="L250" s="297" t="s">
        <v>610</v>
      </c>
      <c r="M250" s="297" t="s">
        <v>709</v>
      </c>
      <c r="N250" s="297" t="s">
        <v>932</v>
      </c>
      <c r="O250" s="297" t="s">
        <v>711</v>
      </c>
      <c r="P250" s="297" t="s">
        <v>255</v>
      </c>
      <c r="Q250" s="297" t="s">
        <v>645</v>
      </c>
      <c r="R250">
        <v>2</v>
      </c>
      <c r="S250">
        <v>2</v>
      </c>
      <c r="T250">
        <v>4</v>
      </c>
      <c r="U250">
        <v>4</v>
      </c>
      <c r="V250" s="298">
        <v>760</v>
      </c>
      <c r="W250" s="297" t="s">
        <v>616</v>
      </c>
      <c r="X250" s="299">
        <f t="shared" si="3"/>
        <v>4</v>
      </c>
    </row>
    <row r="251" spans="1:24">
      <c r="A251" s="297" t="s">
        <v>731</v>
      </c>
      <c r="B251" s="297" t="s">
        <v>732</v>
      </c>
      <c r="C251" s="297" t="s">
        <v>733</v>
      </c>
      <c r="D251" s="297" t="s">
        <v>620</v>
      </c>
      <c r="E251" s="297" t="s">
        <v>734</v>
      </c>
      <c r="F251" s="297" t="s">
        <v>929</v>
      </c>
      <c r="G251" s="297" t="s">
        <v>930</v>
      </c>
      <c r="H251" s="297" t="s">
        <v>606</v>
      </c>
      <c r="I251" s="297" t="s">
        <v>263</v>
      </c>
      <c r="J251" s="297" t="s">
        <v>931</v>
      </c>
      <c r="K251" s="297" t="s">
        <v>609</v>
      </c>
      <c r="L251" s="297" t="s">
        <v>610</v>
      </c>
      <c r="M251" s="297" t="s">
        <v>709</v>
      </c>
      <c r="N251" s="297" t="s">
        <v>932</v>
      </c>
      <c r="O251" s="297" t="s">
        <v>711</v>
      </c>
      <c r="P251" s="297" t="s">
        <v>255</v>
      </c>
      <c r="Q251" s="297" t="s">
        <v>615</v>
      </c>
      <c r="R251">
        <v>1</v>
      </c>
      <c r="S251">
        <v>1</v>
      </c>
      <c r="T251">
        <v>1</v>
      </c>
      <c r="U251">
        <v>1</v>
      </c>
      <c r="V251" s="298">
        <v>190</v>
      </c>
      <c r="W251" s="297" t="s">
        <v>616</v>
      </c>
      <c r="X251" s="299">
        <f t="shared" si="3"/>
        <v>1</v>
      </c>
    </row>
    <row r="252" spans="1:24">
      <c r="A252" s="297" t="s">
        <v>731</v>
      </c>
      <c r="B252" s="297" t="s">
        <v>732</v>
      </c>
      <c r="C252" s="297" t="s">
        <v>733</v>
      </c>
      <c r="D252" s="297" t="s">
        <v>620</v>
      </c>
      <c r="E252" s="297" t="s">
        <v>734</v>
      </c>
      <c r="F252" s="297" t="s">
        <v>929</v>
      </c>
      <c r="G252" s="297" t="s">
        <v>930</v>
      </c>
      <c r="H252" s="297" t="s">
        <v>606</v>
      </c>
      <c r="I252" s="297" t="s">
        <v>607</v>
      </c>
      <c r="J252" s="297" t="s">
        <v>931</v>
      </c>
      <c r="K252" s="297" t="s">
        <v>609</v>
      </c>
      <c r="L252" s="297" t="s">
        <v>610</v>
      </c>
      <c r="M252" s="297" t="s">
        <v>709</v>
      </c>
      <c r="N252" s="297" t="s">
        <v>932</v>
      </c>
      <c r="O252" s="297" t="s">
        <v>711</v>
      </c>
      <c r="P252" s="297" t="s">
        <v>255</v>
      </c>
      <c r="Q252" s="297" t="s">
        <v>615</v>
      </c>
      <c r="R252">
        <v>1</v>
      </c>
      <c r="S252">
        <v>1</v>
      </c>
      <c r="T252">
        <v>2</v>
      </c>
      <c r="U252">
        <v>2</v>
      </c>
      <c r="V252" s="298">
        <v>410</v>
      </c>
      <c r="W252" s="297" t="s">
        <v>616</v>
      </c>
      <c r="X252" s="299">
        <f t="shared" si="3"/>
        <v>2</v>
      </c>
    </row>
    <row r="253" spans="1:24">
      <c r="A253" s="297" t="s">
        <v>696</v>
      </c>
      <c r="B253" s="297" t="s">
        <v>697</v>
      </c>
      <c r="C253" s="297" t="s">
        <v>739</v>
      </c>
      <c r="D253" s="297" t="s">
        <v>620</v>
      </c>
      <c r="E253" s="297" t="s">
        <v>740</v>
      </c>
      <c r="F253" s="297" t="s">
        <v>929</v>
      </c>
      <c r="G253" s="297" t="s">
        <v>930</v>
      </c>
      <c r="H253" s="297" t="s">
        <v>606</v>
      </c>
      <c r="I253" s="297" t="s">
        <v>263</v>
      </c>
      <c r="J253" s="297" t="s">
        <v>931</v>
      </c>
      <c r="K253" s="297" t="s">
        <v>609</v>
      </c>
      <c r="L253" s="297" t="s">
        <v>610</v>
      </c>
      <c r="M253" s="297" t="s">
        <v>709</v>
      </c>
      <c r="N253" s="297" t="s">
        <v>932</v>
      </c>
      <c r="O253" s="297" t="s">
        <v>711</v>
      </c>
      <c r="P253" s="297" t="s">
        <v>255</v>
      </c>
      <c r="Q253" s="297" t="s">
        <v>615</v>
      </c>
      <c r="R253">
        <v>2</v>
      </c>
      <c r="S253">
        <v>2</v>
      </c>
      <c r="T253">
        <v>3</v>
      </c>
      <c r="U253">
        <v>3</v>
      </c>
      <c r="V253" s="298">
        <v>570</v>
      </c>
      <c r="W253" s="297" t="s">
        <v>616</v>
      </c>
      <c r="X253" s="299">
        <f t="shared" si="3"/>
        <v>3</v>
      </c>
    </row>
    <row r="254" spans="1:24">
      <c r="A254" s="297" t="s">
        <v>696</v>
      </c>
      <c r="B254" s="297" t="s">
        <v>697</v>
      </c>
      <c r="C254" s="297" t="s">
        <v>741</v>
      </c>
      <c r="D254" s="297" t="s">
        <v>620</v>
      </c>
      <c r="E254" s="297" t="s">
        <v>742</v>
      </c>
      <c r="F254" s="297" t="s">
        <v>929</v>
      </c>
      <c r="G254" s="297" t="s">
        <v>930</v>
      </c>
      <c r="H254" s="297" t="s">
        <v>606</v>
      </c>
      <c r="I254" s="297" t="s">
        <v>263</v>
      </c>
      <c r="J254" s="297" t="s">
        <v>931</v>
      </c>
      <c r="K254" s="297" t="s">
        <v>609</v>
      </c>
      <c r="L254" s="297" t="s">
        <v>610</v>
      </c>
      <c r="M254" s="297" t="s">
        <v>709</v>
      </c>
      <c r="N254" s="297" t="s">
        <v>932</v>
      </c>
      <c r="O254" s="297" t="s">
        <v>711</v>
      </c>
      <c r="P254" s="297" t="s">
        <v>255</v>
      </c>
      <c r="Q254" s="297" t="s">
        <v>615</v>
      </c>
      <c r="R254">
        <v>1</v>
      </c>
      <c r="S254">
        <v>1</v>
      </c>
      <c r="T254">
        <v>2</v>
      </c>
      <c r="U254">
        <v>2</v>
      </c>
      <c r="V254" s="298">
        <v>380</v>
      </c>
      <c r="W254" s="297" t="s">
        <v>616</v>
      </c>
      <c r="X254" s="299">
        <f t="shared" si="3"/>
        <v>2</v>
      </c>
    </row>
    <row r="255" spans="1:24">
      <c r="A255" s="297" t="s">
        <v>696</v>
      </c>
      <c r="B255" s="297" t="s">
        <v>697</v>
      </c>
      <c r="C255" s="297" t="s">
        <v>714</v>
      </c>
      <c r="D255" s="297" t="s">
        <v>620</v>
      </c>
      <c r="E255" s="297" t="s">
        <v>715</v>
      </c>
      <c r="F255" s="297" t="s">
        <v>929</v>
      </c>
      <c r="G255" s="297" t="s">
        <v>930</v>
      </c>
      <c r="H255" s="297" t="s">
        <v>606</v>
      </c>
      <c r="I255" s="297" t="s">
        <v>263</v>
      </c>
      <c r="J255" s="297" t="s">
        <v>931</v>
      </c>
      <c r="K255" s="297" t="s">
        <v>609</v>
      </c>
      <c r="L255" s="297" t="s">
        <v>610</v>
      </c>
      <c r="M255" s="297" t="s">
        <v>709</v>
      </c>
      <c r="N255" s="297" t="s">
        <v>932</v>
      </c>
      <c r="O255" s="297" t="s">
        <v>711</v>
      </c>
      <c r="P255" s="297" t="s">
        <v>255</v>
      </c>
      <c r="Q255" s="297" t="s">
        <v>615</v>
      </c>
      <c r="R255">
        <v>2</v>
      </c>
      <c r="S255">
        <v>2</v>
      </c>
      <c r="T255">
        <v>3</v>
      </c>
      <c r="U255">
        <v>3</v>
      </c>
      <c r="V255" s="298">
        <v>570</v>
      </c>
      <c r="W255" s="297" t="s">
        <v>616</v>
      </c>
      <c r="X255" s="299">
        <f t="shared" si="3"/>
        <v>3</v>
      </c>
    </row>
    <row r="256" spans="1:24">
      <c r="A256" s="297" t="s">
        <v>696</v>
      </c>
      <c r="B256" s="297" t="s">
        <v>697</v>
      </c>
      <c r="C256" s="297" t="s">
        <v>714</v>
      </c>
      <c r="D256" s="297" t="s">
        <v>620</v>
      </c>
      <c r="E256" s="297" t="s">
        <v>715</v>
      </c>
      <c r="F256" s="297" t="s">
        <v>929</v>
      </c>
      <c r="G256" s="297" t="s">
        <v>930</v>
      </c>
      <c r="H256" s="297" t="s">
        <v>606</v>
      </c>
      <c r="I256" s="297" t="s">
        <v>607</v>
      </c>
      <c r="J256" s="297" t="s">
        <v>931</v>
      </c>
      <c r="K256" s="297" t="s">
        <v>609</v>
      </c>
      <c r="L256" s="297" t="s">
        <v>610</v>
      </c>
      <c r="M256" s="297" t="s">
        <v>709</v>
      </c>
      <c r="N256" s="297" t="s">
        <v>932</v>
      </c>
      <c r="O256" s="297" t="s">
        <v>711</v>
      </c>
      <c r="P256" s="297" t="s">
        <v>255</v>
      </c>
      <c r="Q256" s="297" t="s">
        <v>615</v>
      </c>
      <c r="R256">
        <v>2</v>
      </c>
      <c r="S256">
        <v>2</v>
      </c>
      <c r="T256">
        <v>3</v>
      </c>
      <c r="U256">
        <v>3</v>
      </c>
      <c r="V256" s="298">
        <v>615</v>
      </c>
      <c r="W256" s="297" t="s">
        <v>616</v>
      </c>
      <c r="X256" s="299">
        <f t="shared" si="3"/>
        <v>3</v>
      </c>
    </row>
    <row r="257" spans="1:24">
      <c r="A257" s="297" t="s">
        <v>636</v>
      </c>
      <c r="B257" s="297" t="s">
        <v>637</v>
      </c>
      <c r="C257" s="297" t="s">
        <v>638</v>
      </c>
      <c r="D257" s="297" t="s">
        <v>620</v>
      </c>
      <c r="E257" s="297" t="s">
        <v>639</v>
      </c>
      <c r="F257" s="297" t="s">
        <v>569</v>
      </c>
      <c r="G257" s="297" t="s">
        <v>417</v>
      </c>
      <c r="H257" s="297" t="s">
        <v>606</v>
      </c>
      <c r="I257" s="297" t="s">
        <v>263</v>
      </c>
      <c r="J257" s="297" t="s">
        <v>933</v>
      </c>
      <c r="K257" s="297" t="s">
        <v>609</v>
      </c>
      <c r="L257" s="297" t="s">
        <v>610</v>
      </c>
      <c r="M257" s="297" t="s">
        <v>744</v>
      </c>
      <c r="N257" s="297" t="s">
        <v>328</v>
      </c>
      <c r="O257" s="297" t="s">
        <v>627</v>
      </c>
      <c r="P257" s="297" t="s">
        <v>628</v>
      </c>
      <c r="Q257" s="297" t="s">
        <v>615</v>
      </c>
      <c r="R257">
        <v>3</v>
      </c>
      <c r="S257">
        <v>3</v>
      </c>
      <c r="T257">
        <v>5</v>
      </c>
      <c r="U257">
        <v>5</v>
      </c>
      <c r="V257" s="298">
        <v>980</v>
      </c>
      <c r="W257" s="297" t="s">
        <v>616</v>
      </c>
      <c r="X257" s="299">
        <f t="shared" si="3"/>
        <v>50</v>
      </c>
    </row>
    <row r="258" spans="1:24">
      <c r="A258" s="297" t="s">
        <v>617</v>
      </c>
      <c r="B258" s="297" t="s">
        <v>618</v>
      </c>
      <c r="C258" s="297" t="s">
        <v>619</v>
      </c>
      <c r="D258" s="297" t="s">
        <v>620</v>
      </c>
      <c r="E258" s="297" t="s">
        <v>621</v>
      </c>
      <c r="F258" s="297" t="s">
        <v>569</v>
      </c>
      <c r="G258" s="297" t="s">
        <v>417</v>
      </c>
      <c r="H258" s="297" t="s">
        <v>606</v>
      </c>
      <c r="I258" s="297" t="s">
        <v>263</v>
      </c>
      <c r="J258" s="297" t="s">
        <v>933</v>
      </c>
      <c r="K258" s="297" t="s">
        <v>609</v>
      </c>
      <c r="L258" s="297" t="s">
        <v>610</v>
      </c>
      <c r="M258" s="297" t="s">
        <v>744</v>
      </c>
      <c r="N258" s="297" t="s">
        <v>328</v>
      </c>
      <c r="O258" s="297" t="s">
        <v>627</v>
      </c>
      <c r="P258" s="297" t="s">
        <v>628</v>
      </c>
      <c r="Q258" s="297" t="s">
        <v>615</v>
      </c>
      <c r="R258">
        <v>1</v>
      </c>
      <c r="S258">
        <v>1</v>
      </c>
      <c r="T258">
        <v>6</v>
      </c>
      <c r="U258">
        <v>6</v>
      </c>
      <c r="V258" s="298">
        <v>1176</v>
      </c>
      <c r="W258" s="297" t="s">
        <v>616</v>
      </c>
      <c r="X258" s="299">
        <f t="shared" si="3"/>
        <v>60</v>
      </c>
    </row>
    <row r="259" spans="1:24">
      <c r="A259" s="297" t="s">
        <v>782</v>
      </c>
      <c r="B259" s="297" t="s">
        <v>783</v>
      </c>
      <c r="C259" s="297" t="s">
        <v>891</v>
      </c>
      <c r="D259" s="297" t="s">
        <v>620</v>
      </c>
      <c r="E259" s="297" t="s">
        <v>892</v>
      </c>
      <c r="F259" s="297" t="s">
        <v>569</v>
      </c>
      <c r="G259" s="297" t="s">
        <v>417</v>
      </c>
      <c r="H259" s="297" t="s">
        <v>606</v>
      </c>
      <c r="I259" s="297" t="s">
        <v>263</v>
      </c>
      <c r="J259" s="297" t="s">
        <v>933</v>
      </c>
      <c r="K259" s="297" t="s">
        <v>609</v>
      </c>
      <c r="L259" s="297" t="s">
        <v>610</v>
      </c>
      <c r="M259" s="297" t="s">
        <v>744</v>
      </c>
      <c r="N259" s="297" t="s">
        <v>328</v>
      </c>
      <c r="O259" s="297" t="s">
        <v>627</v>
      </c>
      <c r="P259" s="297" t="s">
        <v>628</v>
      </c>
      <c r="Q259" s="297" t="s">
        <v>645</v>
      </c>
      <c r="R259">
        <v>1</v>
      </c>
      <c r="S259">
        <v>1</v>
      </c>
      <c r="T259">
        <v>10</v>
      </c>
      <c r="U259">
        <v>10</v>
      </c>
      <c r="V259" s="298">
        <v>1960</v>
      </c>
      <c r="W259" s="297" t="s">
        <v>616</v>
      </c>
      <c r="X259" s="299">
        <f t="shared" si="3"/>
        <v>100</v>
      </c>
    </row>
    <row r="260" spans="1:24">
      <c r="A260" s="297" t="s">
        <v>782</v>
      </c>
      <c r="B260" s="297" t="s">
        <v>783</v>
      </c>
      <c r="C260" s="297" t="s">
        <v>891</v>
      </c>
      <c r="D260" s="297" t="s">
        <v>620</v>
      </c>
      <c r="E260" s="297" t="s">
        <v>892</v>
      </c>
      <c r="F260" s="297" t="s">
        <v>569</v>
      </c>
      <c r="G260" s="297" t="s">
        <v>417</v>
      </c>
      <c r="H260" s="297" t="s">
        <v>606</v>
      </c>
      <c r="I260" s="297" t="s">
        <v>263</v>
      </c>
      <c r="J260" s="297" t="s">
        <v>933</v>
      </c>
      <c r="K260" s="297" t="s">
        <v>609</v>
      </c>
      <c r="L260" s="297" t="s">
        <v>610</v>
      </c>
      <c r="M260" s="297" t="s">
        <v>744</v>
      </c>
      <c r="N260" s="297" t="s">
        <v>328</v>
      </c>
      <c r="O260" s="297" t="s">
        <v>627</v>
      </c>
      <c r="P260" s="297" t="s">
        <v>628</v>
      </c>
      <c r="Q260" s="297" t="s">
        <v>615</v>
      </c>
      <c r="R260">
        <v>1</v>
      </c>
      <c r="S260">
        <v>1</v>
      </c>
      <c r="T260">
        <v>2</v>
      </c>
      <c r="U260">
        <v>2</v>
      </c>
      <c r="V260" s="298">
        <v>392</v>
      </c>
      <c r="W260" s="297" t="s">
        <v>616</v>
      </c>
      <c r="X260" s="299">
        <f t="shared" si="3"/>
        <v>20</v>
      </c>
    </row>
    <row r="261" spans="1:24">
      <c r="A261" s="297" t="s">
        <v>678</v>
      </c>
      <c r="B261" s="297" t="s">
        <v>679</v>
      </c>
      <c r="C261" s="297" t="s">
        <v>680</v>
      </c>
      <c r="D261" s="297" t="s">
        <v>620</v>
      </c>
      <c r="E261" s="297" t="s">
        <v>681</v>
      </c>
      <c r="F261" s="297" t="s">
        <v>569</v>
      </c>
      <c r="G261" s="297" t="s">
        <v>417</v>
      </c>
      <c r="H261" s="297" t="s">
        <v>606</v>
      </c>
      <c r="I261" s="297" t="s">
        <v>263</v>
      </c>
      <c r="J261" s="297" t="s">
        <v>933</v>
      </c>
      <c r="K261" s="297" t="s">
        <v>609</v>
      </c>
      <c r="L261" s="297" t="s">
        <v>610</v>
      </c>
      <c r="M261" s="297" t="s">
        <v>744</v>
      </c>
      <c r="N261" s="297" t="s">
        <v>328</v>
      </c>
      <c r="O261" s="297" t="s">
        <v>627</v>
      </c>
      <c r="P261" s="297" t="s">
        <v>628</v>
      </c>
      <c r="Q261" s="297" t="s">
        <v>645</v>
      </c>
      <c r="R261">
        <v>2</v>
      </c>
      <c r="S261">
        <v>2</v>
      </c>
      <c r="T261">
        <v>2</v>
      </c>
      <c r="U261">
        <v>2</v>
      </c>
      <c r="V261" s="298">
        <v>392</v>
      </c>
      <c r="W261" s="297" t="s">
        <v>616</v>
      </c>
      <c r="X261" s="299">
        <f t="shared" si="3"/>
        <v>20</v>
      </c>
    </row>
    <row r="262" spans="1:24">
      <c r="A262" s="297" t="s">
        <v>678</v>
      </c>
      <c r="B262" s="297" t="s">
        <v>679</v>
      </c>
      <c r="C262" s="297" t="s">
        <v>680</v>
      </c>
      <c r="D262" s="297" t="s">
        <v>620</v>
      </c>
      <c r="E262" s="297" t="s">
        <v>681</v>
      </c>
      <c r="F262" s="297" t="s">
        <v>569</v>
      </c>
      <c r="G262" s="297" t="s">
        <v>417</v>
      </c>
      <c r="H262" s="297" t="s">
        <v>606</v>
      </c>
      <c r="I262" s="297" t="s">
        <v>263</v>
      </c>
      <c r="J262" s="297" t="s">
        <v>933</v>
      </c>
      <c r="K262" s="297" t="s">
        <v>609</v>
      </c>
      <c r="L262" s="297" t="s">
        <v>610</v>
      </c>
      <c r="M262" s="297" t="s">
        <v>744</v>
      </c>
      <c r="N262" s="297" t="s">
        <v>328</v>
      </c>
      <c r="O262" s="297" t="s">
        <v>627</v>
      </c>
      <c r="P262" s="297" t="s">
        <v>628</v>
      </c>
      <c r="Q262" s="297" t="s">
        <v>615</v>
      </c>
      <c r="R262">
        <v>1</v>
      </c>
      <c r="S262">
        <v>1</v>
      </c>
      <c r="T262">
        <v>3</v>
      </c>
      <c r="U262">
        <v>3</v>
      </c>
      <c r="V262" s="298">
        <v>588</v>
      </c>
      <c r="W262" s="297" t="s">
        <v>616</v>
      </c>
      <c r="X262" s="299">
        <f t="shared" ref="X262:X325" si="4">P262*U262</f>
        <v>30</v>
      </c>
    </row>
    <row r="263" spans="1:24">
      <c r="A263" s="297" t="s">
        <v>678</v>
      </c>
      <c r="B263" s="297" t="s">
        <v>679</v>
      </c>
      <c r="C263" s="297" t="s">
        <v>680</v>
      </c>
      <c r="D263" s="297" t="s">
        <v>620</v>
      </c>
      <c r="E263" s="297" t="s">
        <v>681</v>
      </c>
      <c r="F263" s="297" t="s">
        <v>569</v>
      </c>
      <c r="G263" s="297" t="s">
        <v>417</v>
      </c>
      <c r="H263" s="297" t="s">
        <v>606</v>
      </c>
      <c r="I263" s="297" t="s">
        <v>607</v>
      </c>
      <c r="J263" s="297" t="s">
        <v>933</v>
      </c>
      <c r="K263" s="297" t="s">
        <v>609</v>
      </c>
      <c r="L263" s="297" t="s">
        <v>610</v>
      </c>
      <c r="M263" s="297" t="s">
        <v>744</v>
      </c>
      <c r="N263" s="297" t="s">
        <v>328</v>
      </c>
      <c r="O263" s="297" t="s">
        <v>627</v>
      </c>
      <c r="P263" s="297" t="s">
        <v>628</v>
      </c>
      <c r="Q263" s="297" t="s">
        <v>645</v>
      </c>
      <c r="R263">
        <v>1</v>
      </c>
      <c r="S263">
        <v>1</v>
      </c>
      <c r="T263">
        <v>3</v>
      </c>
      <c r="U263">
        <v>3</v>
      </c>
      <c r="V263" s="298">
        <v>588</v>
      </c>
      <c r="W263" s="297" t="s">
        <v>616</v>
      </c>
      <c r="X263" s="299">
        <f t="shared" si="4"/>
        <v>30</v>
      </c>
    </row>
    <row r="264" spans="1:24">
      <c r="A264" s="297" t="s">
        <v>686</v>
      </c>
      <c r="B264" s="297" t="s">
        <v>687</v>
      </c>
      <c r="C264" s="297" t="s">
        <v>688</v>
      </c>
      <c r="D264" s="297" t="s">
        <v>620</v>
      </c>
      <c r="E264" s="297" t="s">
        <v>689</v>
      </c>
      <c r="F264" s="297" t="s">
        <v>569</v>
      </c>
      <c r="G264" s="297" t="s">
        <v>417</v>
      </c>
      <c r="H264" s="297" t="s">
        <v>606</v>
      </c>
      <c r="I264" s="297" t="s">
        <v>263</v>
      </c>
      <c r="J264" s="297" t="s">
        <v>933</v>
      </c>
      <c r="K264" s="297" t="s">
        <v>609</v>
      </c>
      <c r="L264" s="297" t="s">
        <v>610</v>
      </c>
      <c r="M264" s="297" t="s">
        <v>744</v>
      </c>
      <c r="N264" s="297" t="s">
        <v>328</v>
      </c>
      <c r="O264" s="297" t="s">
        <v>627</v>
      </c>
      <c r="P264" s="297" t="s">
        <v>628</v>
      </c>
      <c r="Q264" s="297" t="s">
        <v>615</v>
      </c>
      <c r="R264">
        <v>1</v>
      </c>
      <c r="S264">
        <v>1</v>
      </c>
      <c r="T264">
        <v>5</v>
      </c>
      <c r="U264">
        <v>5</v>
      </c>
      <c r="V264" s="298">
        <v>980</v>
      </c>
      <c r="W264" s="297" t="s">
        <v>616</v>
      </c>
      <c r="X264" s="299">
        <f t="shared" si="4"/>
        <v>50</v>
      </c>
    </row>
    <row r="265" spans="1:24">
      <c r="A265" s="297" t="s">
        <v>700</v>
      </c>
      <c r="B265" s="297" t="s">
        <v>701</v>
      </c>
      <c r="C265" s="297" t="s">
        <v>702</v>
      </c>
      <c r="D265" s="297" t="s">
        <v>620</v>
      </c>
      <c r="E265" s="297" t="s">
        <v>703</v>
      </c>
      <c r="F265" s="297" t="s">
        <v>569</v>
      </c>
      <c r="G265" s="297" t="s">
        <v>417</v>
      </c>
      <c r="H265" s="297" t="s">
        <v>606</v>
      </c>
      <c r="I265" s="297" t="s">
        <v>263</v>
      </c>
      <c r="J265" s="297" t="s">
        <v>933</v>
      </c>
      <c r="K265" s="297" t="s">
        <v>609</v>
      </c>
      <c r="L265" s="297" t="s">
        <v>610</v>
      </c>
      <c r="M265" s="297" t="s">
        <v>744</v>
      </c>
      <c r="N265" s="297" t="s">
        <v>328</v>
      </c>
      <c r="O265" s="297" t="s">
        <v>627</v>
      </c>
      <c r="P265" s="297" t="s">
        <v>628</v>
      </c>
      <c r="Q265" s="297" t="s">
        <v>645</v>
      </c>
      <c r="R265">
        <v>2</v>
      </c>
      <c r="S265">
        <v>2</v>
      </c>
      <c r="T265">
        <v>2</v>
      </c>
      <c r="U265">
        <v>2</v>
      </c>
      <c r="V265" s="298">
        <v>392</v>
      </c>
      <c r="W265" s="297" t="s">
        <v>616</v>
      </c>
      <c r="X265" s="299">
        <f t="shared" si="4"/>
        <v>20</v>
      </c>
    </row>
    <row r="266" spans="1:24">
      <c r="A266" s="297" t="s">
        <v>640</v>
      </c>
      <c r="B266" s="297" t="s">
        <v>641</v>
      </c>
      <c r="C266" s="297" t="s">
        <v>642</v>
      </c>
      <c r="D266" s="297" t="s">
        <v>643</v>
      </c>
      <c r="E266" s="297" t="s">
        <v>644</v>
      </c>
      <c r="F266" s="297" t="s">
        <v>443</v>
      </c>
      <c r="G266" s="297" t="s">
        <v>340</v>
      </c>
      <c r="H266" s="297" t="s">
        <v>606</v>
      </c>
      <c r="I266" s="297" t="s">
        <v>263</v>
      </c>
      <c r="J266" s="297" t="s">
        <v>934</v>
      </c>
      <c r="K266" s="297" t="s">
        <v>609</v>
      </c>
      <c r="L266" s="297" t="s">
        <v>610</v>
      </c>
      <c r="M266" s="297" t="s">
        <v>433</v>
      </c>
      <c r="N266" s="297" t="s">
        <v>935</v>
      </c>
      <c r="O266" s="297" t="s">
        <v>627</v>
      </c>
      <c r="P266" s="297" t="s">
        <v>628</v>
      </c>
      <c r="Q266" s="297" t="s">
        <v>645</v>
      </c>
      <c r="R266">
        <v>1</v>
      </c>
      <c r="S266">
        <v>1</v>
      </c>
      <c r="T266">
        <v>2</v>
      </c>
      <c r="U266">
        <v>2</v>
      </c>
      <c r="V266" s="298">
        <v>732</v>
      </c>
      <c r="W266" s="297" t="s">
        <v>616</v>
      </c>
      <c r="X266" s="299">
        <f t="shared" si="4"/>
        <v>20</v>
      </c>
    </row>
    <row r="267" spans="1:24">
      <c r="A267" s="297" t="s">
        <v>646</v>
      </c>
      <c r="B267" s="297" t="s">
        <v>647</v>
      </c>
      <c r="C267" s="297" t="s">
        <v>648</v>
      </c>
      <c r="D267" s="297" t="s">
        <v>620</v>
      </c>
      <c r="E267" s="297" t="s">
        <v>649</v>
      </c>
      <c r="F267" s="297" t="s">
        <v>443</v>
      </c>
      <c r="G267" s="297" t="s">
        <v>340</v>
      </c>
      <c r="H267" s="297" t="s">
        <v>606</v>
      </c>
      <c r="I267" s="297" t="s">
        <v>263</v>
      </c>
      <c r="J267" s="297" t="s">
        <v>934</v>
      </c>
      <c r="K267" s="297" t="s">
        <v>609</v>
      </c>
      <c r="L267" s="297" t="s">
        <v>610</v>
      </c>
      <c r="M267" s="297" t="s">
        <v>433</v>
      </c>
      <c r="N267" s="297" t="s">
        <v>935</v>
      </c>
      <c r="O267" s="297" t="s">
        <v>627</v>
      </c>
      <c r="P267" s="297" t="s">
        <v>628</v>
      </c>
      <c r="Q267" s="297" t="s">
        <v>645</v>
      </c>
      <c r="R267">
        <v>1</v>
      </c>
      <c r="S267">
        <v>1</v>
      </c>
      <c r="T267">
        <v>1</v>
      </c>
      <c r="U267">
        <v>1</v>
      </c>
      <c r="V267" s="298">
        <v>366</v>
      </c>
      <c r="W267" s="297" t="s">
        <v>616</v>
      </c>
      <c r="X267" s="299">
        <f t="shared" si="4"/>
        <v>10</v>
      </c>
    </row>
    <row r="268" spans="1:24">
      <c r="A268" s="297" t="s">
        <v>664</v>
      </c>
      <c r="B268" s="297" t="s">
        <v>665</v>
      </c>
      <c r="C268" s="297" t="s">
        <v>722</v>
      </c>
      <c r="D268" s="297" t="s">
        <v>723</v>
      </c>
      <c r="E268" s="297" t="s">
        <v>724</v>
      </c>
      <c r="F268" s="297" t="s">
        <v>443</v>
      </c>
      <c r="G268" s="297" t="s">
        <v>340</v>
      </c>
      <c r="H268" s="297" t="s">
        <v>606</v>
      </c>
      <c r="I268" s="297" t="s">
        <v>263</v>
      </c>
      <c r="J268" s="297" t="s">
        <v>934</v>
      </c>
      <c r="K268" s="297" t="s">
        <v>609</v>
      </c>
      <c r="L268" s="297" t="s">
        <v>610</v>
      </c>
      <c r="M268" s="297" t="s">
        <v>433</v>
      </c>
      <c r="N268" s="297" t="s">
        <v>935</v>
      </c>
      <c r="O268" s="297" t="s">
        <v>627</v>
      </c>
      <c r="P268" s="297" t="s">
        <v>628</v>
      </c>
      <c r="Q268" s="297" t="s">
        <v>635</v>
      </c>
      <c r="R268">
        <v>1</v>
      </c>
      <c r="S268">
        <v>1</v>
      </c>
      <c r="T268">
        <v>2</v>
      </c>
      <c r="U268">
        <v>2</v>
      </c>
      <c r="V268" s="298">
        <v>656</v>
      </c>
      <c r="W268" s="297" t="s">
        <v>616</v>
      </c>
      <c r="X268" s="299">
        <f t="shared" si="4"/>
        <v>20</v>
      </c>
    </row>
    <row r="269" spans="1:24">
      <c r="A269" s="297" t="s">
        <v>664</v>
      </c>
      <c r="B269" s="297" t="s">
        <v>665</v>
      </c>
      <c r="C269" s="297" t="s">
        <v>722</v>
      </c>
      <c r="D269" s="297" t="s">
        <v>723</v>
      </c>
      <c r="E269" s="297" t="s">
        <v>724</v>
      </c>
      <c r="F269" s="297" t="s">
        <v>443</v>
      </c>
      <c r="G269" s="297" t="s">
        <v>340</v>
      </c>
      <c r="H269" s="297" t="s">
        <v>606</v>
      </c>
      <c r="I269" s="297" t="s">
        <v>607</v>
      </c>
      <c r="J269" s="297" t="s">
        <v>934</v>
      </c>
      <c r="K269" s="297" t="s">
        <v>609</v>
      </c>
      <c r="L269" s="297" t="s">
        <v>610</v>
      </c>
      <c r="M269" s="297" t="s">
        <v>433</v>
      </c>
      <c r="N269" s="297" t="s">
        <v>935</v>
      </c>
      <c r="O269" s="297" t="s">
        <v>627</v>
      </c>
      <c r="P269" s="297" t="s">
        <v>628</v>
      </c>
      <c r="Q269" s="297" t="s">
        <v>635</v>
      </c>
      <c r="R269">
        <v>1</v>
      </c>
      <c r="S269">
        <v>1</v>
      </c>
      <c r="T269">
        <v>1</v>
      </c>
      <c r="U269">
        <v>1</v>
      </c>
      <c r="V269" s="298">
        <v>328</v>
      </c>
      <c r="W269" s="297" t="s">
        <v>616</v>
      </c>
      <c r="X269" s="299">
        <f t="shared" si="4"/>
        <v>10</v>
      </c>
    </row>
    <row r="270" spans="1:24">
      <c r="A270" s="297" t="s">
        <v>669</v>
      </c>
      <c r="B270" s="297" t="s">
        <v>670</v>
      </c>
      <c r="C270" s="297" t="s">
        <v>671</v>
      </c>
      <c r="D270" s="297" t="s">
        <v>672</v>
      </c>
      <c r="E270" s="297" t="s">
        <v>673</v>
      </c>
      <c r="F270" s="297" t="s">
        <v>443</v>
      </c>
      <c r="G270" s="297" t="s">
        <v>340</v>
      </c>
      <c r="H270" s="297" t="s">
        <v>606</v>
      </c>
      <c r="I270" s="297" t="s">
        <v>263</v>
      </c>
      <c r="J270" s="297" t="s">
        <v>934</v>
      </c>
      <c r="K270" s="297" t="s">
        <v>609</v>
      </c>
      <c r="L270" s="297" t="s">
        <v>610</v>
      </c>
      <c r="M270" s="297" t="s">
        <v>433</v>
      </c>
      <c r="N270" s="297" t="s">
        <v>935</v>
      </c>
      <c r="O270" s="297" t="s">
        <v>627</v>
      </c>
      <c r="P270" s="297" t="s">
        <v>628</v>
      </c>
      <c r="Q270" s="297" t="s">
        <v>645</v>
      </c>
      <c r="R270">
        <v>2</v>
      </c>
      <c r="S270">
        <v>2</v>
      </c>
      <c r="T270">
        <v>10</v>
      </c>
      <c r="U270">
        <v>10</v>
      </c>
      <c r="V270" s="298">
        <v>3660</v>
      </c>
      <c r="W270" s="297" t="s">
        <v>616</v>
      </c>
      <c r="X270" s="299">
        <f t="shared" si="4"/>
        <v>100</v>
      </c>
    </row>
    <row r="271" spans="1:24">
      <c r="A271" s="297" t="s">
        <v>669</v>
      </c>
      <c r="B271" s="297" t="s">
        <v>670</v>
      </c>
      <c r="C271" s="297" t="s">
        <v>671</v>
      </c>
      <c r="D271" s="297" t="s">
        <v>672</v>
      </c>
      <c r="E271" s="297" t="s">
        <v>673</v>
      </c>
      <c r="F271" s="297" t="s">
        <v>443</v>
      </c>
      <c r="G271" s="297" t="s">
        <v>340</v>
      </c>
      <c r="H271" s="297" t="s">
        <v>606</v>
      </c>
      <c r="I271" s="297" t="s">
        <v>263</v>
      </c>
      <c r="J271" s="297" t="s">
        <v>934</v>
      </c>
      <c r="K271" s="297" t="s">
        <v>609</v>
      </c>
      <c r="L271" s="297" t="s">
        <v>610</v>
      </c>
      <c r="M271" s="297" t="s">
        <v>433</v>
      </c>
      <c r="N271" s="297" t="s">
        <v>935</v>
      </c>
      <c r="O271" s="297" t="s">
        <v>627</v>
      </c>
      <c r="P271" s="297" t="s">
        <v>628</v>
      </c>
      <c r="Q271" s="297" t="s">
        <v>615</v>
      </c>
      <c r="R271">
        <v>1</v>
      </c>
      <c r="S271">
        <v>1</v>
      </c>
      <c r="T271">
        <v>3</v>
      </c>
      <c r="U271">
        <v>3</v>
      </c>
      <c r="V271" s="298">
        <v>1098</v>
      </c>
      <c r="W271" s="297" t="s">
        <v>616</v>
      </c>
      <c r="X271" s="299">
        <f t="shared" si="4"/>
        <v>30</v>
      </c>
    </row>
    <row r="272" spans="1:24">
      <c r="A272" s="297" t="s">
        <v>669</v>
      </c>
      <c r="B272" s="297" t="s">
        <v>670</v>
      </c>
      <c r="C272" s="297" t="s">
        <v>671</v>
      </c>
      <c r="D272" s="297" t="s">
        <v>672</v>
      </c>
      <c r="E272" s="297" t="s">
        <v>673</v>
      </c>
      <c r="F272" s="297" t="s">
        <v>443</v>
      </c>
      <c r="G272" s="297" t="s">
        <v>340</v>
      </c>
      <c r="H272" s="297" t="s">
        <v>606</v>
      </c>
      <c r="I272" s="297" t="s">
        <v>607</v>
      </c>
      <c r="J272" s="297" t="s">
        <v>934</v>
      </c>
      <c r="K272" s="297" t="s">
        <v>609</v>
      </c>
      <c r="L272" s="297" t="s">
        <v>610</v>
      </c>
      <c r="M272" s="297" t="s">
        <v>433</v>
      </c>
      <c r="N272" s="297" t="s">
        <v>935</v>
      </c>
      <c r="O272" s="297" t="s">
        <v>627</v>
      </c>
      <c r="P272" s="297" t="s">
        <v>628</v>
      </c>
      <c r="Q272" s="297" t="s">
        <v>615</v>
      </c>
      <c r="R272">
        <v>1</v>
      </c>
      <c r="S272">
        <v>1</v>
      </c>
      <c r="T272">
        <v>4</v>
      </c>
      <c r="U272">
        <v>4</v>
      </c>
      <c r="V272" s="298">
        <v>2440</v>
      </c>
      <c r="W272" s="297" t="s">
        <v>616</v>
      </c>
      <c r="X272" s="299">
        <f t="shared" si="4"/>
        <v>40</v>
      </c>
    </row>
    <row r="273" spans="1:24">
      <c r="A273" s="297" t="s">
        <v>678</v>
      </c>
      <c r="B273" s="297" t="s">
        <v>679</v>
      </c>
      <c r="C273" s="297" t="s">
        <v>680</v>
      </c>
      <c r="D273" s="297" t="s">
        <v>620</v>
      </c>
      <c r="E273" s="297" t="s">
        <v>681</v>
      </c>
      <c r="F273" s="297" t="s">
        <v>443</v>
      </c>
      <c r="G273" s="297" t="s">
        <v>340</v>
      </c>
      <c r="H273" s="297" t="s">
        <v>606</v>
      </c>
      <c r="I273" s="297" t="s">
        <v>263</v>
      </c>
      <c r="J273" s="297" t="s">
        <v>934</v>
      </c>
      <c r="K273" s="297" t="s">
        <v>609</v>
      </c>
      <c r="L273" s="297" t="s">
        <v>610</v>
      </c>
      <c r="M273" s="297" t="s">
        <v>433</v>
      </c>
      <c r="N273" s="297" t="s">
        <v>935</v>
      </c>
      <c r="O273" s="297" t="s">
        <v>627</v>
      </c>
      <c r="P273" s="297" t="s">
        <v>628</v>
      </c>
      <c r="Q273" s="297" t="s">
        <v>645</v>
      </c>
      <c r="R273">
        <v>4</v>
      </c>
      <c r="S273">
        <v>4</v>
      </c>
      <c r="T273">
        <v>6</v>
      </c>
      <c r="U273">
        <v>6</v>
      </c>
      <c r="V273" s="298">
        <v>2196</v>
      </c>
      <c r="W273" s="297" t="s">
        <v>616</v>
      </c>
      <c r="X273" s="299">
        <f t="shared" si="4"/>
        <v>60</v>
      </c>
    </row>
    <row r="274" spans="1:24">
      <c r="A274" s="297" t="s">
        <v>678</v>
      </c>
      <c r="B274" s="297" t="s">
        <v>679</v>
      </c>
      <c r="C274" s="297" t="s">
        <v>680</v>
      </c>
      <c r="D274" s="297" t="s">
        <v>620</v>
      </c>
      <c r="E274" s="297" t="s">
        <v>681</v>
      </c>
      <c r="F274" s="297" t="s">
        <v>443</v>
      </c>
      <c r="G274" s="297" t="s">
        <v>340</v>
      </c>
      <c r="H274" s="297" t="s">
        <v>606</v>
      </c>
      <c r="I274" s="297" t="s">
        <v>263</v>
      </c>
      <c r="J274" s="297" t="s">
        <v>934</v>
      </c>
      <c r="K274" s="297" t="s">
        <v>609</v>
      </c>
      <c r="L274" s="297" t="s">
        <v>610</v>
      </c>
      <c r="M274" s="297" t="s">
        <v>433</v>
      </c>
      <c r="N274" s="297" t="s">
        <v>935</v>
      </c>
      <c r="O274" s="297" t="s">
        <v>627</v>
      </c>
      <c r="P274" s="297" t="s">
        <v>628</v>
      </c>
      <c r="Q274" s="297" t="s">
        <v>615</v>
      </c>
      <c r="R274">
        <v>1</v>
      </c>
      <c r="S274">
        <v>1</v>
      </c>
      <c r="T274">
        <v>1</v>
      </c>
      <c r="U274">
        <v>1</v>
      </c>
      <c r="V274" s="298">
        <v>366</v>
      </c>
      <c r="W274" s="297" t="s">
        <v>616</v>
      </c>
      <c r="X274" s="299">
        <f t="shared" si="4"/>
        <v>10</v>
      </c>
    </row>
    <row r="275" spans="1:24">
      <c r="A275" s="297" t="s">
        <v>678</v>
      </c>
      <c r="B275" s="297" t="s">
        <v>679</v>
      </c>
      <c r="C275" s="297" t="s">
        <v>680</v>
      </c>
      <c r="D275" s="297" t="s">
        <v>620</v>
      </c>
      <c r="E275" s="297" t="s">
        <v>681</v>
      </c>
      <c r="F275" s="297" t="s">
        <v>443</v>
      </c>
      <c r="G275" s="297" t="s">
        <v>340</v>
      </c>
      <c r="H275" s="297" t="s">
        <v>606</v>
      </c>
      <c r="I275" s="297" t="s">
        <v>607</v>
      </c>
      <c r="J275" s="297" t="s">
        <v>934</v>
      </c>
      <c r="K275" s="297" t="s">
        <v>609</v>
      </c>
      <c r="L275" s="297" t="s">
        <v>610</v>
      </c>
      <c r="M275" s="297" t="s">
        <v>433</v>
      </c>
      <c r="N275" s="297" t="s">
        <v>935</v>
      </c>
      <c r="O275" s="297" t="s">
        <v>627</v>
      </c>
      <c r="P275" s="297" t="s">
        <v>628</v>
      </c>
      <c r="Q275" s="297" t="s">
        <v>615</v>
      </c>
      <c r="R275">
        <v>2</v>
      </c>
      <c r="S275">
        <v>2</v>
      </c>
      <c r="T275">
        <v>2</v>
      </c>
      <c r="U275">
        <v>2</v>
      </c>
      <c r="V275" s="298">
        <v>976</v>
      </c>
      <c r="W275" s="297" t="s">
        <v>616</v>
      </c>
      <c r="X275" s="299">
        <f t="shared" si="4"/>
        <v>20</v>
      </c>
    </row>
    <row r="276" spans="1:24">
      <c r="A276" s="297" t="s">
        <v>678</v>
      </c>
      <c r="B276" s="297" t="s">
        <v>679</v>
      </c>
      <c r="C276" s="297" t="s">
        <v>682</v>
      </c>
      <c r="D276" s="297" t="s">
        <v>620</v>
      </c>
      <c r="E276" s="297" t="s">
        <v>683</v>
      </c>
      <c r="F276" s="297" t="s">
        <v>443</v>
      </c>
      <c r="G276" s="297" t="s">
        <v>340</v>
      </c>
      <c r="H276" s="297" t="s">
        <v>606</v>
      </c>
      <c r="I276" s="297" t="s">
        <v>607</v>
      </c>
      <c r="J276" s="297" t="s">
        <v>934</v>
      </c>
      <c r="K276" s="297" t="s">
        <v>609</v>
      </c>
      <c r="L276" s="297" t="s">
        <v>610</v>
      </c>
      <c r="M276" s="297" t="s">
        <v>433</v>
      </c>
      <c r="N276" s="297" t="s">
        <v>935</v>
      </c>
      <c r="O276" s="297" t="s">
        <v>627</v>
      </c>
      <c r="P276" s="297" t="s">
        <v>628</v>
      </c>
      <c r="Q276" s="297" t="s">
        <v>615</v>
      </c>
      <c r="R276">
        <v>1</v>
      </c>
      <c r="S276">
        <v>1</v>
      </c>
      <c r="T276">
        <v>3</v>
      </c>
      <c r="U276">
        <v>3</v>
      </c>
      <c r="V276" s="298">
        <v>1098</v>
      </c>
      <c r="W276" s="297" t="s">
        <v>616</v>
      </c>
      <c r="X276" s="299">
        <f t="shared" si="4"/>
        <v>30</v>
      </c>
    </row>
    <row r="277" spans="1:24">
      <c r="A277" s="297" t="s">
        <v>678</v>
      </c>
      <c r="B277" s="297" t="s">
        <v>679</v>
      </c>
      <c r="C277" s="297" t="s">
        <v>684</v>
      </c>
      <c r="D277" s="297" t="s">
        <v>620</v>
      </c>
      <c r="E277" s="297" t="s">
        <v>685</v>
      </c>
      <c r="F277" s="297" t="s">
        <v>443</v>
      </c>
      <c r="G277" s="297" t="s">
        <v>340</v>
      </c>
      <c r="H277" s="297" t="s">
        <v>606</v>
      </c>
      <c r="I277" s="297" t="s">
        <v>263</v>
      </c>
      <c r="J277" s="297" t="s">
        <v>934</v>
      </c>
      <c r="K277" s="297" t="s">
        <v>609</v>
      </c>
      <c r="L277" s="297" t="s">
        <v>610</v>
      </c>
      <c r="M277" s="297" t="s">
        <v>433</v>
      </c>
      <c r="N277" s="297" t="s">
        <v>935</v>
      </c>
      <c r="O277" s="297" t="s">
        <v>627</v>
      </c>
      <c r="P277" s="297" t="s">
        <v>628</v>
      </c>
      <c r="Q277" s="297" t="s">
        <v>645</v>
      </c>
      <c r="R277">
        <v>2</v>
      </c>
      <c r="S277">
        <v>2</v>
      </c>
      <c r="T277">
        <v>3</v>
      </c>
      <c r="U277">
        <v>3</v>
      </c>
      <c r="V277" s="298">
        <v>1098</v>
      </c>
      <c r="W277" s="297" t="s">
        <v>616</v>
      </c>
      <c r="X277" s="299">
        <f t="shared" si="4"/>
        <v>30</v>
      </c>
    </row>
    <row r="278" spans="1:24">
      <c r="A278" s="297" t="s">
        <v>678</v>
      </c>
      <c r="B278" s="297" t="s">
        <v>679</v>
      </c>
      <c r="C278" s="297" t="s">
        <v>684</v>
      </c>
      <c r="D278" s="297" t="s">
        <v>620</v>
      </c>
      <c r="E278" s="297" t="s">
        <v>685</v>
      </c>
      <c r="F278" s="297" t="s">
        <v>443</v>
      </c>
      <c r="G278" s="297" t="s">
        <v>340</v>
      </c>
      <c r="H278" s="297" t="s">
        <v>606</v>
      </c>
      <c r="I278" s="297" t="s">
        <v>263</v>
      </c>
      <c r="J278" s="297" t="s">
        <v>934</v>
      </c>
      <c r="K278" s="297" t="s">
        <v>609</v>
      </c>
      <c r="L278" s="297" t="s">
        <v>610</v>
      </c>
      <c r="M278" s="297" t="s">
        <v>433</v>
      </c>
      <c r="N278" s="297" t="s">
        <v>935</v>
      </c>
      <c r="O278" s="297" t="s">
        <v>627</v>
      </c>
      <c r="P278" s="297" t="s">
        <v>628</v>
      </c>
      <c r="Q278" s="297" t="s">
        <v>615</v>
      </c>
      <c r="R278">
        <v>1</v>
      </c>
      <c r="S278">
        <v>1</v>
      </c>
      <c r="T278">
        <v>3</v>
      </c>
      <c r="U278">
        <v>3</v>
      </c>
      <c r="V278" s="298">
        <v>1098</v>
      </c>
      <c r="W278" s="297" t="s">
        <v>616</v>
      </c>
      <c r="X278" s="299">
        <f t="shared" si="4"/>
        <v>30</v>
      </c>
    </row>
    <row r="279" spans="1:24">
      <c r="A279" s="297" t="s">
        <v>678</v>
      </c>
      <c r="B279" s="297" t="s">
        <v>679</v>
      </c>
      <c r="C279" s="297" t="s">
        <v>684</v>
      </c>
      <c r="D279" s="297" t="s">
        <v>620</v>
      </c>
      <c r="E279" s="297" t="s">
        <v>685</v>
      </c>
      <c r="F279" s="297" t="s">
        <v>443</v>
      </c>
      <c r="G279" s="297" t="s">
        <v>340</v>
      </c>
      <c r="H279" s="297" t="s">
        <v>606</v>
      </c>
      <c r="I279" s="297" t="s">
        <v>607</v>
      </c>
      <c r="J279" s="297" t="s">
        <v>934</v>
      </c>
      <c r="K279" s="297" t="s">
        <v>609</v>
      </c>
      <c r="L279" s="297" t="s">
        <v>610</v>
      </c>
      <c r="M279" s="297" t="s">
        <v>433</v>
      </c>
      <c r="N279" s="297" t="s">
        <v>935</v>
      </c>
      <c r="O279" s="297" t="s">
        <v>627</v>
      </c>
      <c r="P279" s="297" t="s">
        <v>628</v>
      </c>
      <c r="Q279" s="297" t="s">
        <v>645</v>
      </c>
      <c r="R279">
        <v>1</v>
      </c>
      <c r="S279">
        <v>1</v>
      </c>
      <c r="T279">
        <v>1</v>
      </c>
      <c r="U279">
        <v>1</v>
      </c>
      <c r="V279" s="298">
        <v>366</v>
      </c>
      <c r="W279" s="297" t="s">
        <v>616</v>
      </c>
      <c r="X279" s="299">
        <f t="shared" si="4"/>
        <v>10</v>
      </c>
    </row>
    <row r="280" spans="1:24">
      <c r="A280" s="297" t="s">
        <v>678</v>
      </c>
      <c r="B280" s="297" t="s">
        <v>679</v>
      </c>
      <c r="C280" s="297" t="s">
        <v>684</v>
      </c>
      <c r="D280" s="297" t="s">
        <v>620</v>
      </c>
      <c r="E280" s="297" t="s">
        <v>685</v>
      </c>
      <c r="F280" s="297" t="s">
        <v>443</v>
      </c>
      <c r="G280" s="297" t="s">
        <v>340</v>
      </c>
      <c r="H280" s="297" t="s">
        <v>606</v>
      </c>
      <c r="I280" s="297" t="s">
        <v>607</v>
      </c>
      <c r="J280" s="297" t="s">
        <v>934</v>
      </c>
      <c r="K280" s="297" t="s">
        <v>609</v>
      </c>
      <c r="L280" s="297" t="s">
        <v>610</v>
      </c>
      <c r="M280" s="297" t="s">
        <v>433</v>
      </c>
      <c r="N280" s="297" t="s">
        <v>935</v>
      </c>
      <c r="O280" s="297" t="s">
        <v>627</v>
      </c>
      <c r="P280" s="297" t="s">
        <v>628</v>
      </c>
      <c r="Q280" s="297" t="s">
        <v>615</v>
      </c>
      <c r="R280">
        <v>1</v>
      </c>
      <c r="S280">
        <v>1</v>
      </c>
      <c r="T280">
        <v>4</v>
      </c>
      <c r="U280">
        <v>4</v>
      </c>
      <c r="V280" s="298">
        <v>1464</v>
      </c>
      <c r="W280" s="297" t="s">
        <v>616</v>
      </c>
      <c r="X280" s="299">
        <f t="shared" si="4"/>
        <v>40</v>
      </c>
    </row>
    <row r="281" spans="1:24">
      <c r="A281" s="297" t="s">
        <v>691</v>
      </c>
      <c r="B281" s="297" t="s">
        <v>692</v>
      </c>
      <c r="C281" s="297" t="s">
        <v>693</v>
      </c>
      <c r="D281" s="297" t="s">
        <v>694</v>
      </c>
      <c r="E281" s="297" t="s">
        <v>695</v>
      </c>
      <c r="F281" s="297" t="s">
        <v>443</v>
      </c>
      <c r="G281" s="297" t="s">
        <v>340</v>
      </c>
      <c r="H281" s="297" t="s">
        <v>606</v>
      </c>
      <c r="I281" s="297" t="s">
        <v>607</v>
      </c>
      <c r="J281" s="297" t="s">
        <v>934</v>
      </c>
      <c r="K281" s="297" t="s">
        <v>609</v>
      </c>
      <c r="L281" s="297" t="s">
        <v>610</v>
      </c>
      <c r="M281" s="297" t="s">
        <v>433</v>
      </c>
      <c r="N281" s="297" t="s">
        <v>935</v>
      </c>
      <c r="O281" s="297" t="s">
        <v>627</v>
      </c>
      <c r="P281" s="297" t="s">
        <v>628</v>
      </c>
      <c r="Q281" s="297" t="s">
        <v>645</v>
      </c>
      <c r="R281">
        <v>3</v>
      </c>
      <c r="S281">
        <v>3</v>
      </c>
      <c r="T281">
        <v>4</v>
      </c>
      <c r="U281">
        <v>4</v>
      </c>
      <c r="V281" s="298">
        <v>2196</v>
      </c>
      <c r="W281" s="297" t="s">
        <v>616</v>
      </c>
      <c r="X281" s="299">
        <f t="shared" si="4"/>
        <v>40</v>
      </c>
    </row>
    <row r="282" spans="1:24">
      <c r="A282" s="297" t="s">
        <v>691</v>
      </c>
      <c r="B282" s="297" t="s">
        <v>692</v>
      </c>
      <c r="C282" s="297" t="s">
        <v>693</v>
      </c>
      <c r="D282" s="297" t="s">
        <v>694</v>
      </c>
      <c r="E282" s="297" t="s">
        <v>695</v>
      </c>
      <c r="F282" s="297" t="s">
        <v>443</v>
      </c>
      <c r="G282" s="297" t="s">
        <v>340</v>
      </c>
      <c r="H282" s="297" t="s">
        <v>606</v>
      </c>
      <c r="I282" s="297" t="s">
        <v>607</v>
      </c>
      <c r="J282" s="297" t="s">
        <v>934</v>
      </c>
      <c r="K282" s="297" t="s">
        <v>609</v>
      </c>
      <c r="L282" s="297" t="s">
        <v>610</v>
      </c>
      <c r="M282" s="297" t="s">
        <v>433</v>
      </c>
      <c r="N282" s="297" t="s">
        <v>935</v>
      </c>
      <c r="O282" s="297" t="s">
        <v>627</v>
      </c>
      <c r="P282" s="297" t="s">
        <v>628</v>
      </c>
      <c r="Q282" s="297" t="s">
        <v>615</v>
      </c>
      <c r="R282">
        <v>3</v>
      </c>
      <c r="S282">
        <v>3</v>
      </c>
      <c r="T282">
        <v>3</v>
      </c>
      <c r="U282">
        <v>3</v>
      </c>
      <c r="V282" s="298">
        <v>1342</v>
      </c>
      <c r="W282" s="297" t="s">
        <v>616</v>
      </c>
      <c r="X282" s="299">
        <f t="shared" si="4"/>
        <v>30</v>
      </c>
    </row>
    <row r="283" spans="1:24">
      <c r="A283" s="297" t="s">
        <v>700</v>
      </c>
      <c r="B283" s="297" t="s">
        <v>701</v>
      </c>
      <c r="C283" s="297" t="s">
        <v>702</v>
      </c>
      <c r="D283" s="297" t="s">
        <v>620</v>
      </c>
      <c r="E283" s="297" t="s">
        <v>703</v>
      </c>
      <c r="F283" s="297" t="s">
        <v>443</v>
      </c>
      <c r="G283" s="297" t="s">
        <v>340</v>
      </c>
      <c r="H283" s="297" t="s">
        <v>606</v>
      </c>
      <c r="I283" s="297" t="s">
        <v>263</v>
      </c>
      <c r="J283" s="297" t="s">
        <v>934</v>
      </c>
      <c r="K283" s="297" t="s">
        <v>609</v>
      </c>
      <c r="L283" s="297" t="s">
        <v>610</v>
      </c>
      <c r="M283" s="297" t="s">
        <v>433</v>
      </c>
      <c r="N283" s="297" t="s">
        <v>935</v>
      </c>
      <c r="O283" s="297" t="s">
        <v>627</v>
      </c>
      <c r="P283" s="297" t="s">
        <v>628</v>
      </c>
      <c r="Q283" s="297" t="s">
        <v>645</v>
      </c>
      <c r="R283">
        <v>1</v>
      </c>
      <c r="S283">
        <v>1</v>
      </c>
      <c r="T283">
        <v>1</v>
      </c>
      <c r="U283">
        <v>1</v>
      </c>
      <c r="V283" s="298">
        <v>366</v>
      </c>
      <c r="W283" s="297" t="s">
        <v>616</v>
      </c>
      <c r="X283" s="299">
        <f t="shared" si="4"/>
        <v>10</v>
      </c>
    </row>
    <row r="284" spans="1:24">
      <c r="A284" s="297" t="s">
        <v>601</v>
      </c>
      <c r="B284" s="297" t="s">
        <v>602</v>
      </c>
      <c r="C284" s="297" t="s">
        <v>603</v>
      </c>
      <c r="D284" s="297" t="s">
        <v>604</v>
      </c>
      <c r="E284" s="297" t="s">
        <v>605</v>
      </c>
      <c r="F284" s="297" t="s">
        <v>443</v>
      </c>
      <c r="G284" s="297" t="s">
        <v>340</v>
      </c>
      <c r="H284" s="297" t="s">
        <v>606</v>
      </c>
      <c r="I284" s="297" t="s">
        <v>263</v>
      </c>
      <c r="J284" s="297" t="s">
        <v>934</v>
      </c>
      <c r="K284" s="297" t="s">
        <v>609</v>
      </c>
      <c r="L284" s="297" t="s">
        <v>610</v>
      </c>
      <c r="M284" s="297" t="s">
        <v>433</v>
      </c>
      <c r="N284" s="297" t="s">
        <v>935</v>
      </c>
      <c r="O284" s="297" t="s">
        <v>627</v>
      </c>
      <c r="P284" s="297" t="s">
        <v>628</v>
      </c>
      <c r="Q284" s="297" t="s">
        <v>615</v>
      </c>
      <c r="R284">
        <v>2</v>
      </c>
      <c r="S284">
        <v>2</v>
      </c>
      <c r="T284">
        <v>9</v>
      </c>
      <c r="U284">
        <v>9</v>
      </c>
      <c r="V284" s="298">
        <v>2826</v>
      </c>
      <c r="W284" s="297" t="s">
        <v>616</v>
      </c>
      <c r="X284" s="299">
        <f t="shared" si="4"/>
        <v>90</v>
      </c>
    </row>
    <row r="285" spans="1:24">
      <c r="A285" s="297" t="s">
        <v>601</v>
      </c>
      <c r="B285" s="297" t="s">
        <v>602</v>
      </c>
      <c r="C285" s="297" t="s">
        <v>603</v>
      </c>
      <c r="D285" s="297" t="s">
        <v>604</v>
      </c>
      <c r="E285" s="297" t="s">
        <v>605</v>
      </c>
      <c r="F285" s="297" t="s">
        <v>443</v>
      </c>
      <c r="G285" s="297" t="s">
        <v>340</v>
      </c>
      <c r="H285" s="297" t="s">
        <v>606</v>
      </c>
      <c r="I285" s="297" t="s">
        <v>607</v>
      </c>
      <c r="J285" s="297" t="s">
        <v>934</v>
      </c>
      <c r="K285" s="297" t="s">
        <v>609</v>
      </c>
      <c r="L285" s="297" t="s">
        <v>610</v>
      </c>
      <c r="M285" s="297" t="s">
        <v>433</v>
      </c>
      <c r="N285" s="297" t="s">
        <v>935</v>
      </c>
      <c r="O285" s="297" t="s">
        <v>627</v>
      </c>
      <c r="P285" s="297" t="s">
        <v>628</v>
      </c>
      <c r="Q285" s="297" t="s">
        <v>615</v>
      </c>
      <c r="R285">
        <v>3</v>
      </c>
      <c r="S285">
        <v>3</v>
      </c>
      <c r="T285">
        <v>4</v>
      </c>
      <c r="U285">
        <v>4</v>
      </c>
      <c r="V285" s="298">
        <v>1256</v>
      </c>
      <c r="W285" s="297" t="s">
        <v>616</v>
      </c>
      <c r="X285" s="299">
        <f t="shared" si="4"/>
        <v>40</v>
      </c>
    </row>
    <row r="286" spans="1:24">
      <c r="A286" s="297" t="s">
        <v>617</v>
      </c>
      <c r="B286" s="297" t="s">
        <v>618</v>
      </c>
      <c r="C286" s="297" t="s">
        <v>619</v>
      </c>
      <c r="D286" s="297" t="s">
        <v>620</v>
      </c>
      <c r="E286" s="297" t="s">
        <v>621</v>
      </c>
      <c r="F286" s="297" t="s">
        <v>936</v>
      </c>
      <c r="G286" s="297" t="s">
        <v>937</v>
      </c>
      <c r="H286" s="297" t="s">
        <v>606</v>
      </c>
      <c r="I286" s="297" t="s">
        <v>607</v>
      </c>
      <c r="J286" s="297" t="s">
        <v>938</v>
      </c>
      <c r="K286" s="297" t="s">
        <v>609</v>
      </c>
      <c r="L286" s="297" t="s">
        <v>610</v>
      </c>
      <c r="M286" s="297" t="s">
        <v>435</v>
      </c>
      <c r="N286" s="297" t="s">
        <v>939</v>
      </c>
      <c r="O286" s="297" t="s">
        <v>613</v>
      </c>
      <c r="P286" s="297" t="s">
        <v>614</v>
      </c>
      <c r="Q286" s="297" t="s">
        <v>615</v>
      </c>
      <c r="R286">
        <v>3</v>
      </c>
      <c r="S286">
        <v>3</v>
      </c>
      <c r="T286">
        <v>5</v>
      </c>
      <c r="U286">
        <v>5</v>
      </c>
      <c r="V286" s="298">
        <v>1825</v>
      </c>
      <c r="W286" s="297" t="s">
        <v>616</v>
      </c>
      <c r="X286" s="299">
        <f t="shared" si="4"/>
        <v>100</v>
      </c>
    </row>
    <row r="287" spans="1:24">
      <c r="A287" s="297" t="s">
        <v>669</v>
      </c>
      <c r="B287" s="297" t="s">
        <v>670</v>
      </c>
      <c r="C287" s="297" t="s">
        <v>671</v>
      </c>
      <c r="D287" s="297" t="s">
        <v>672</v>
      </c>
      <c r="E287" s="297" t="s">
        <v>673</v>
      </c>
      <c r="F287" s="297" t="s">
        <v>495</v>
      </c>
      <c r="G287" s="297" t="s">
        <v>362</v>
      </c>
      <c r="H287" s="297" t="s">
        <v>606</v>
      </c>
      <c r="I287" s="297" t="s">
        <v>263</v>
      </c>
      <c r="J287" s="297" t="s">
        <v>940</v>
      </c>
      <c r="K287" s="297" t="s">
        <v>609</v>
      </c>
      <c r="L287" s="297" t="s">
        <v>610</v>
      </c>
      <c r="M287" s="297" t="s">
        <v>435</v>
      </c>
      <c r="N287" s="297" t="s">
        <v>941</v>
      </c>
      <c r="O287" s="297" t="s">
        <v>877</v>
      </c>
      <c r="P287" s="297" t="s">
        <v>878</v>
      </c>
      <c r="Q287" s="297" t="s">
        <v>645</v>
      </c>
      <c r="R287">
        <v>1</v>
      </c>
      <c r="S287">
        <v>1</v>
      </c>
      <c r="T287">
        <v>2</v>
      </c>
      <c r="U287">
        <v>2</v>
      </c>
      <c r="V287" s="298">
        <v>458</v>
      </c>
      <c r="W287" s="297" t="s">
        <v>616</v>
      </c>
      <c r="X287" s="299">
        <f t="shared" si="4"/>
        <v>10</v>
      </c>
    </row>
    <row r="288" spans="1:24">
      <c r="A288" s="297" t="s">
        <v>669</v>
      </c>
      <c r="B288" s="297" t="s">
        <v>670</v>
      </c>
      <c r="C288" s="297" t="s">
        <v>671</v>
      </c>
      <c r="D288" s="297" t="s">
        <v>672</v>
      </c>
      <c r="E288" s="297" t="s">
        <v>673</v>
      </c>
      <c r="F288" s="297" t="s">
        <v>495</v>
      </c>
      <c r="G288" s="297" t="s">
        <v>362</v>
      </c>
      <c r="H288" s="297" t="s">
        <v>606</v>
      </c>
      <c r="I288" s="297" t="s">
        <v>607</v>
      </c>
      <c r="J288" s="297" t="s">
        <v>940</v>
      </c>
      <c r="K288" s="297" t="s">
        <v>609</v>
      </c>
      <c r="L288" s="297" t="s">
        <v>610</v>
      </c>
      <c r="M288" s="297" t="s">
        <v>435</v>
      </c>
      <c r="N288" s="297" t="s">
        <v>941</v>
      </c>
      <c r="O288" s="297" t="s">
        <v>877</v>
      </c>
      <c r="P288" s="297" t="s">
        <v>878</v>
      </c>
      <c r="Q288" s="297" t="s">
        <v>645</v>
      </c>
      <c r="R288">
        <v>2</v>
      </c>
      <c r="S288">
        <v>2</v>
      </c>
      <c r="T288">
        <v>4</v>
      </c>
      <c r="U288">
        <v>4</v>
      </c>
      <c r="V288" s="298">
        <v>1580</v>
      </c>
      <c r="W288" s="297" t="s">
        <v>616</v>
      </c>
      <c r="X288" s="299">
        <f t="shared" si="4"/>
        <v>20</v>
      </c>
    </row>
    <row r="289" spans="1:24">
      <c r="A289" s="297" t="s">
        <v>678</v>
      </c>
      <c r="B289" s="297" t="s">
        <v>679</v>
      </c>
      <c r="C289" s="297" t="s">
        <v>684</v>
      </c>
      <c r="D289" s="297" t="s">
        <v>620</v>
      </c>
      <c r="E289" s="297" t="s">
        <v>685</v>
      </c>
      <c r="F289" s="297" t="s">
        <v>495</v>
      </c>
      <c r="G289" s="297" t="s">
        <v>362</v>
      </c>
      <c r="H289" s="297" t="s">
        <v>606</v>
      </c>
      <c r="I289" s="297" t="s">
        <v>263</v>
      </c>
      <c r="J289" s="297" t="s">
        <v>940</v>
      </c>
      <c r="K289" s="297" t="s">
        <v>609</v>
      </c>
      <c r="L289" s="297" t="s">
        <v>610</v>
      </c>
      <c r="M289" s="297" t="s">
        <v>435</v>
      </c>
      <c r="N289" s="297" t="s">
        <v>941</v>
      </c>
      <c r="O289" s="297" t="s">
        <v>877</v>
      </c>
      <c r="P289" s="297" t="s">
        <v>878</v>
      </c>
      <c r="Q289" s="297" t="s">
        <v>645</v>
      </c>
      <c r="R289">
        <v>2</v>
      </c>
      <c r="S289">
        <v>2</v>
      </c>
      <c r="T289">
        <v>2</v>
      </c>
      <c r="U289">
        <v>2</v>
      </c>
      <c r="V289" s="298">
        <v>458</v>
      </c>
      <c r="W289" s="297" t="s">
        <v>616</v>
      </c>
      <c r="X289" s="299">
        <f t="shared" si="4"/>
        <v>10</v>
      </c>
    </row>
    <row r="290" spans="1:24">
      <c r="A290" s="297" t="s">
        <v>678</v>
      </c>
      <c r="B290" s="297" t="s">
        <v>679</v>
      </c>
      <c r="C290" s="297" t="s">
        <v>684</v>
      </c>
      <c r="D290" s="297" t="s">
        <v>620</v>
      </c>
      <c r="E290" s="297" t="s">
        <v>685</v>
      </c>
      <c r="F290" s="297" t="s">
        <v>495</v>
      </c>
      <c r="G290" s="297" t="s">
        <v>362</v>
      </c>
      <c r="H290" s="297" t="s">
        <v>606</v>
      </c>
      <c r="I290" s="297" t="s">
        <v>607</v>
      </c>
      <c r="J290" s="297" t="s">
        <v>940</v>
      </c>
      <c r="K290" s="297" t="s">
        <v>609</v>
      </c>
      <c r="L290" s="297" t="s">
        <v>610</v>
      </c>
      <c r="M290" s="297" t="s">
        <v>435</v>
      </c>
      <c r="N290" s="297" t="s">
        <v>941</v>
      </c>
      <c r="O290" s="297" t="s">
        <v>877</v>
      </c>
      <c r="P290" s="297" t="s">
        <v>878</v>
      </c>
      <c r="Q290" s="297" t="s">
        <v>645</v>
      </c>
      <c r="R290">
        <v>4</v>
      </c>
      <c r="S290">
        <v>4</v>
      </c>
      <c r="T290">
        <v>4</v>
      </c>
      <c r="U290">
        <v>4</v>
      </c>
      <c r="V290" s="298">
        <v>1580</v>
      </c>
      <c r="W290" s="297" t="s">
        <v>616</v>
      </c>
      <c r="X290" s="299">
        <f t="shared" si="4"/>
        <v>20</v>
      </c>
    </row>
    <row r="291" spans="1:24">
      <c r="A291" s="297" t="s">
        <v>760</v>
      </c>
      <c r="B291" s="297" t="s">
        <v>761</v>
      </c>
      <c r="C291" s="297" t="s">
        <v>873</v>
      </c>
      <c r="D291" s="297" t="s">
        <v>620</v>
      </c>
      <c r="E291" s="297" t="s">
        <v>874</v>
      </c>
      <c r="F291" s="297" t="s">
        <v>495</v>
      </c>
      <c r="G291" s="297" t="s">
        <v>362</v>
      </c>
      <c r="H291" s="297" t="s">
        <v>606</v>
      </c>
      <c r="I291" s="297" t="s">
        <v>607</v>
      </c>
      <c r="J291" s="297" t="s">
        <v>940</v>
      </c>
      <c r="K291" s="297" t="s">
        <v>609</v>
      </c>
      <c r="L291" s="297" t="s">
        <v>610</v>
      </c>
      <c r="M291" s="297" t="s">
        <v>435</v>
      </c>
      <c r="N291" s="297" t="s">
        <v>941</v>
      </c>
      <c r="O291" s="297" t="s">
        <v>877</v>
      </c>
      <c r="P291" s="297" t="s">
        <v>878</v>
      </c>
      <c r="Q291" s="297" t="s">
        <v>635</v>
      </c>
      <c r="R291">
        <v>1</v>
      </c>
      <c r="S291">
        <v>1</v>
      </c>
      <c r="T291">
        <v>5</v>
      </c>
      <c r="U291">
        <v>5</v>
      </c>
      <c r="V291" s="298">
        <v>1975</v>
      </c>
      <c r="W291" s="297" t="s">
        <v>616</v>
      </c>
      <c r="X291" s="299">
        <f t="shared" si="4"/>
        <v>25</v>
      </c>
    </row>
    <row r="292" spans="1:24">
      <c r="A292" s="297" t="s">
        <v>696</v>
      </c>
      <c r="B292" s="297" t="s">
        <v>697</v>
      </c>
      <c r="C292" s="297" t="s">
        <v>714</v>
      </c>
      <c r="D292" s="297" t="s">
        <v>620</v>
      </c>
      <c r="E292" s="297" t="s">
        <v>715</v>
      </c>
      <c r="F292" s="297" t="s">
        <v>942</v>
      </c>
      <c r="G292" s="297" t="s">
        <v>943</v>
      </c>
      <c r="H292" s="297" t="s">
        <v>606</v>
      </c>
      <c r="I292" s="297" t="s">
        <v>263</v>
      </c>
      <c r="J292" s="297" t="s">
        <v>944</v>
      </c>
      <c r="K292" s="297" t="s">
        <v>609</v>
      </c>
      <c r="L292" s="297" t="s">
        <v>610</v>
      </c>
      <c r="M292" s="297" t="s">
        <v>709</v>
      </c>
      <c r="N292" s="297" t="s">
        <v>945</v>
      </c>
      <c r="O292" s="297" t="s">
        <v>711</v>
      </c>
      <c r="P292" s="297" t="s">
        <v>255</v>
      </c>
      <c r="Q292" s="297" t="s">
        <v>615</v>
      </c>
      <c r="R292">
        <v>1</v>
      </c>
      <c r="S292">
        <v>1</v>
      </c>
      <c r="T292">
        <v>2</v>
      </c>
      <c r="U292">
        <v>2</v>
      </c>
      <c r="V292" s="298">
        <v>680</v>
      </c>
      <c r="W292" s="297" t="s">
        <v>616</v>
      </c>
      <c r="X292" s="299">
        <f t="shared" si="4"/>
        <v>2</v>
      </c>
    </row>
    <row r="293" spans="1:24">
      <c r="A293" s="297" t="s">
        <v>617</v>
      </c>
      <c r="B293" s="297" t="s">
        <v>618</v>
      </c>
      <c r="C293" s="297" t="s">
        <v>619</v>
      </c>
      <c r="D293" s="297" t="s">
        <v>620</v>
      </c>
      <c r="E293" s="297" t="s">
        <v>621</v>
      </c>
      <c r="F293" s="297" t="s">
        <v>946</v>
      </c>
      <c r="G293" s="297" t="s">
        <v>947</v>
      </c>
      <c r="H293" s="297" t="s">
        <v>606</v>
      </c>
      <c r="I293" s="297" t="s">
        <v>607</v>
      </c>
      <c r="J293" s="297" t="s">
        <v>948</v>
      </c>
      <c r="K293" s="297" t="s">
        <v>609</v>
      </c>
      <c r="L293" s="297" t="s">
        <v>610</v>
      </c>
      <c r="M293" s="297" t="s">
        <v>435</v>
      </c>
      <c r="N293" s="297" t="s">
        <v>949</v>
      </c>
      <c r="O293" s="297" t="s">
        <v>613</v>
      </c>
      <c r="P293" s="297" t="s">
        <v>614</v>
      </c>
      <c r="Q293" s="297" t="s">
        <v>615</v>
      </c>
      <c r="R293">
        <v>1</v>
      </c>
      <c r="S293">
        <v>1</v>
      </c>
      <c r="T293">
        <v>2</v>
      </c>
      <c r="U293">
        <v>2</v>
      </c>
      <c r="V293" s="298">
        <v>730</v>
      </c>
      <c r="W293" s="297" t="s">
        <v>616</v>
      </c>
      <c r="X293" s="299">
        <f t="shared" si="4"/>
        <v>40</v>
      </c>
    </row>
    <row r="294" spans="1:24">
      <c r="A294" s="297" t="s">
        <v>700</v>
      </c>
      <c r="B294" s="297" t="s">
        <v>701</v>
      </c>
      <c r="C294" s="297" t="s">
        <v>702</v>
      </c>
      <c r="D294" s="297" t="s">
        <v>620</v>
      </c>
      <c r="E294" s="297" t="s">
        <v>703</v>
      </c>
      <c r="F294" s="297" t="s">
        <v>946</v>
      </c>
      <c r="G294" s="297" t="s">
        <v>947</v>
      </c>
      <c r="H294" s="297" t="s">
        <v>606</v>
      </c>
      <c r="I294" s="297" t="s">
        <v>607</v>
      </c>
      <c r="J294" s="297" t="s">
        <v>948</v>
      </c>
      <c r="K294" s="297" t="s">
        <v>609</v>
      </c>
      <c r="L294" s="297" t="s">
        <v>610</v>
      </c>
      <c r="M294" s="297" t="s">
        <v>435</v>
      </c>
      <c r="N294" s="297" t="s">
        <v>949</v>
      </c>
      <c r="O294" s="297" t="s">
        <v>613</v>
      </c>
      <c r="P294" s="297" t="s">
        <v>614</v>
      </c>
      <c r="Q294" s="297" t="s">
        <v>615</v>
      </c>
      <c r="R294">
        <v>1</v>
      </c>
      <c r="S294">
        <v>1</v>
      </c>
      <c r="T294">
        <v>2</v>
      </c>
      <c r="U294">
        <v>2</v>
      </c>
      <c r="V294" s="298">
        <v>730</v>
      </c>
      <c r="W294" s="297" t="s">
        <v>616</v>
      </c>
      <c r="X294" s="299">
        <f t="shared" si="4"/>
        <v>40</v>
      </c>
    </row>
    <row r="295" spans="1:24">
      <c r="A295" s="297" t="s">
        <v>617</v>
      </c>
      <c r="B295" s="297" t="s">
        <v>618</v>
      </c>
      <c r="C295" s="297" t="s">
        <v>619</v>
      </c>
      <c r="D295" s="297" t="s">
        <v>620</v>
      </c>
      <c r="E295" s="297" t="s">
        <v>621</v>
      </c>
      <c r="F295" s="297" t="s">
        <v>510</v>
      </c>
      <c r="G295" s="297" t="s">
        <v>371</v>
      </c>
      <c r="H295" s="297" t="s">
        <v>606</v>
      </c>
      <c r="I295" s="297" t="s">
        <v>263</v>
      </c>
      <c r="J295" s="297" t="s">
        <v>950</v>
      </c>
      <c r="K295" s="297" t="s">
        <v>609</v>
      </c>
      <c r="L295" s="297" t="s">
        <v>610</v>
      </c>
      <c r="M295" s="297" t="s">
        <v>435</v>
      </c>
      <c r="N295" s="297" t="s">
        <v>951</v>
      </c>
      <c r="O295" s="297" t="s">
        <v>627</v>
      </c>
      <c r="P295" s="297" t="s">
        <v>628</v>
      </c>
      <c r="Q295" s="297" t="s">
        <v>615</v>
      </c>
      <c r="R295">
        <v>2</v>
      </c>
      <c r="S295">
        <v>2</v>
      </c>
      <c r="T295">
        <v>4</v>
      </c>
      <c r="U295">
        <v>4</v>
      </c>
      <c r="V295" s="298">
        <v>948</v>
      </c>
      <c r="W295" s="297" t="s">
        <v>616</v>
      </c>
      <c r="X295" s="299">
        <f t="shared" si="4"/>
        <v>40</v>
      </c>
    </row>
    <row r="296" spans="1:24">
      <c r="A296" s="297" t="s">
        <v>640</v>
      </c>
      <c r="B296" s="297" t="s">
        <v>641</v>
      </c>
      <c r="C296" s="297" t="s">
        <v>642</v>
      </c>
      <c r="D296" s="297" t="s">
        <v>643</v>
      </c>
      <c r="E296" s="297" t="s">
        <v>644</v>
      </c>
      <c r="F296" s="297" t="s">
        <v>510</v>
      </c>
      <c r="G296" s="297" t="s">
        <v>371</v>
      </c>
      <c r="H296" s="297" t="s">
        <v>606</v>
      </c>
      <c r="I296" s="297" t="s">
        <v>263</v>
      </c>
      <c r="J296" s="297" t="s">
        <v>950</v>
      </c>
      <c r="K296" s="297" t="s">
        <v>609</v>
      </c>
      <c r="L296" s="297" t="s">
        <v>610</v>
      </c>
      <c r="M296" s="297" t="s">
        <v>435</v>
      </c>
      <c r="N296" s="297" t="s">
        <v>951</v>
      </c>
      <c r="O296" s="297" t="s">
        <v>627</v>
      </c>
      <c r="P296" s="297" t="s">
        <v>628</v>
      </c>
      <c r="Q296" s="297" t="s">
        <v>645</v>
      </c>
      <c r="R296">
        <v>2</v>
      </c>
      <c r="S296">
        <v>2</v>
      </c>
      <c r="T296">
        <v>2</v>
      </c>
      <c r="U296">
        <v>2</v>
      </c>
      <c r="V296" s="298">
        <v>474</v>
      </c>
      <c r="W296" s="297" t="s">
        <v>616</v>
      </c>
      <c r="X296" s="299">
        <f t="shared" si="4"/>
        <v>20</v>
      </c>
    </row>
    <row r="297" spans="1:24">
      <c r="A297" s="297" t="s">
        <v>664</v>
      </c>
      <c r="B297" s="297" t="s">
        <v>665</v>
      </c>
      <c r="C297" s="297" t="s">
        <v>722</v>
      </c>
      <c r="D297" s="297" t="s">
        <v>723</v>
      </c>
      <c r="E297" s="297" t="s">
        <v>724</v>
      </c>
      <c r="F297" s="297" t="s">
        <v>510</v>
      </c>
      <c r="G297" s="297" t="s">
        <v>371</v>
      </c>
      <c r="H297" s="297" t="s">
        <v>606</v>
      </c>
      <c r="I297" s="297" t="s">
        <v>263</v>
      </c>
      <c r="J297" s="297" t="s">
        <v>950</v>
      </c>
      <c r="K297" s="297" t="s">
        <v>609</v>
      </c>
      <c r="L297" s="297" t="s">
        <v>610</v>
      </c>
      <c r="M297" s="297" t="s">
        <v>435</v>
      </c>
      <c r="N297" s="297" t="s">
        <v>951</v>
      </c>
      <c r="O297" s="297" t="s">
        <v>627</v>
      </c>
      <c r="P297" s="297" t="s">
        <v>628</v>
      </c>
      <c r="Q297" s="297" t="s">
        <v>645</v>
      </c>
      <c r="R297">
        <v>2</v>
      </c>
      <c r="S297">
        <v>2</v>
      </c>
      <c r="T297">
        <v>2</v>
      </c>
      <c r="U297">
        <v>2</v>
      </c>
      <c r="V297" s="298">
        <v>440</v>
      </c>
      <c r="W297" s="297" t="s">
        <v>616</v>
      </c>
      <c r="X297" s="299">
        <f t="shared" si="4"/>
        <v>20</v>
      </c>
    </row>
    <row r="298" spans="1:24">
      <c r="A298" s="297" t="s">
        <v>664</v>
      </c>
      <c r="B298" s="297" t="s">
        <v>665</v>
      </c>
      <c r="C298" s="297" t="s">
        <v>722</v>
      </c>
      <c r="D298" s="297" t="s">
        <v>723</v>
      </c>
      <c r="E298" s="297" t="s">
        <v>724</v>
      </c>
      <c r="F298" s="297" t="s">
        <v>510</v>
      </c>
      <c r="G298" s="297" t="s">
        <v>371</v>
      </c>
      <c r="H298" s="297" t="s">
        <v>606</v>
      </c>
      <c r="I298" s="297" t="s">
        <v>263</v>
      </c>
      <c r="J298" s="297" t="s">
        <v>950</v>
      </c>
      <c r="K298" s="297" t="s">
        <v>609</v>
      </c>
      <c r="L298" s="297" t="s">
        <v>610</v>
      </c>
      <c r="M298" s="297" t="s">
        <v>435</v>
      </c>
      <c r="N298" s="297" t="s">
        <v>951</v>
      </c>
      <c r="O298" s="297" t="s">
        <v>627</v>
      </c>
      <c r="P298" s="297" t="s">
        <v>628</v>
      </c>
      <c r="Q298" s="297" t="s">
        <v>635</v>
      </c>
      <c r="R298">
        <v>1</v>
      </c>
      <c r="S298">
        <v>1</v>
      </c>
      <c r="T298">
        <v>1</v>
      </c>
      <c r="U298">
        <v>1</v>
      </c>
      <c r="V298" s="298">
        <v>220</v>
      </c>
      <c r="W298" s="297" t="s">
        <v>616</v>
      </c>
      <c r="X298" s="299">
        <f t="shared" si="4"/>
        <v>10</v>
      </c>
    </row>
    <row r="299" spans="1:24">
      <c r="A299" s="297" t="s">
        <v>696</v>
      </c>
      <c r="B299" s="297" t="s">
        <v>697</v>
      </c>
      <c r="C299" s="297" t="s">
        <v>741</v>
      </c>
      <c r="D299" s="297" t="s">
        <v>620</v>
      </c>
      <c r="E299" s="297" t="s">
        <v>742</v>
      </c>
      <c r="F299" s="297" t="s">
        <v>510</v>
      </c>
      <c r="G299" s="297" t="s">
        <v>371</v>
      </c>
      <c r="H299" s="297" t="s">
        <v>606</v>
      </c>
      <c r="I299" s="297" t="s">
        <v>607</v>
      </c>
      <c r="J299" s="297" t="s">
        <v>950</v>
      </c>
      <c r="K299" s="297" t="s">
        <v>609</v>
      </c>
      <c r="L299" s="297" t="s">
        <v>610</v>
      </c>
      <c r="M299" s="297" t="s">
        <v>435</v>
      </c>
      <c r="N299" s="297" t="s">
        <v>951</v>
      </c>
      <c r="O299" s="297" t="s">
        <v>627</v>
      </c>
      <c r="P299" s="297" t="s">
        <v>628</v>
      </c>
      <c r="Q299" s="297" t="s">
        <v>615</v>
      </c>
      <c r="R299">
        <v>1</v>
      </c>
      <c r="S299">
        <v>1</v>
      </c>
      <c r="T299">
        <v>1</v>
      </c>
      <c r="U299">
        <v>1</v>
      </c>
      <c r="V299" s="298">
        <v>237</v>
      </c>
      <c r="W299" s="297" t="s">
        <v>616</v>
      </c>
      <c r="X299" s="299">
        <f t="shared" si="4"/>
        <v>10</v>
      </c>
    </row>
    <row r="300" spans="1:24">
      <c r="A300" s="297" t="s">
        <v>696</v>
      </c>
      <c r="B300" s="297" t="s">
        <v>697</v>
      </c>
      <c r="C300" s="297" t="s">
        <v>741</v>
      </c>
      <c r="D300" s="297" t="s">
        <v>620</v>
      </c>
      <c r="E300" s="297" t="s">
        <v>742</v>
      </c>
      <c r="F300" s="297" t="s">
        <v>952</v>
      </c>
      <c r="G300" s="297" t="s">
        <v>953</v>
      </c>
      <c r="H300" s="297" t="s">
        <v>606</v>
      </c>
      <c r="I300" s="297" t="s">
        <v>263</v>
      </c>
      <c r="J300" s="297" t="s">
        <v>954</v>
      </c>
      <c r="K300" s="297" t="s">
        <v>609</v>
      </c>
      <c r="L300" s="297" t="s">
        <v>610</v>
      </c>
      <c r="M300" s="297" t="s">
        <v>709</v>
      </c>
      <c r="N300" s="297" t="s">
        <v>955</v>
      </c>
      <c r="O300" s="297" t="s">
        <v>711</v>
      </c>
      <c r="P300" s="297" t="s">
        <v>255</v>
      </c>
      <c r="Q300" s="297" t="s">
        <v>615</v>
      </c>
      <c r="R300">
        <v>1</v>
      </c>
      <c r="S300">
        <v>1</v>
      </c>
      <c r="T300">
        <v>1</v>
      </c>
      <c r="U300">
        <v>1</v>
      </c>
      <c r="V300" s="298">
        <v>403</v>
      </c>
      <c r="W300" s="297" t="s">
        <v>616</v>
      </c>
      <c r="X300" s="299">
        <f t="shared" si="4"/>
        <v>1</v>
      </c>
    </row>
    <row r="301" spans="1:24">
      <c r="A301" s="297" t="s">
        <v>956</v>
      </c>
      <c r="B301" s="297" t="s">
        <v>957</v>
      </c>
      <c r="C301" s="297" t="s">
        <v>958</v>
      </c>
      <c r="D301" s="297" t="s">
        <v>620</v>
      </c>
      <c r="E301" s="297" t="s">
        <v>959</v>
      </c>
      <c r="F301" s="297" t="s">
        <v>511</v>
      </c>
      <c r="G301" s="297" t="s">
        <v>372</v>
      </c>
      <c r="H301" s="297" t="s">
        <v>606</v>
      </c>
      <c r="I301" s="297" t="s">
        <v>607</v>
      </c>
      <c r="J301" s="297" t="s">
        <v>960</v>
      </c>
      <c r="K301" s="297" t="s">
        <v>609</v>
      </c>
      <c r="L301" s="297" t="s">
        <v>610</v>
      </c>
      <c r="M301" s="297" t="s">
        <v>435</v>
      </c>
      <c r="N301" s="297" t="s">
        <v>961</v>
      </c>
      <c r="O301" s="297" t="s">
        <v>627</v>
      </c>
      <c r="P301" s="297" t="s">
        <v>628</v>
      </c>
      <c r="Q301" s="297" t="s">
        <v>645</v>
      </c>
      <c r="R301">
        <v>1</v>
      </c>
      <c r="S301">
        <v>1</v>
      </c>
      <c r="T301">
        <v>2</v>
      </c>
      <c r="U301">
        <v>2</v>
      </c>
      <c r="V301" s="298">
        <v>590</v>
      </c>
      <c r="W301" s="297" t="s">
        <v>616</v>
      </c>
      <c r="X301" s="299">
        <f t="shared" si="4"/>
        <v>20</v>
      </c>
    </row>
    <row r="302" spans="1:24">
      <c r="A302" s="297" t="s">
        <v>956</v>
      </c>
      <c r="B302" s="297" t="s">
        <v>957</v>
      </c>
      <c r="C302" s="297" t="s">
        <v>958</v>
      </c>
      <c r="D302" s="297" t="s">
        <v>620</v>
      </c>
      <c r="E302" s="297" t="s">
        <v>959</v>
      </c>
      <c r="F302" s="297" t="s">
        <v>511</v>
      </c>
      <c r="G302" s="297" t="s">
        <v>372</v>
      </c>
      <c r="H302" s="297" t="s">
        <v>606</v>
      </c>
      <c r="I302" s="297" t="s">
        <v>607</v>
      </c>
      <c r="J302" s="297" t="s">
        <v>960</v>
      </c>
      <c r="K302" s="297" t="s">
        <v>609</v>
      </c>
      <c r="L302" s="297" t="s">
        <v>610</v>
      </c>
      <c r="M302" s="297" t="s">
        <v>435</v>
      </c>
      <c r="N302" s="297" t="s">
        <v>961</v>
      </c>
      <c r="O302" s="297" t="s">
        <v>627</v>
      </c>
      <c r="P302" s="297" t="s">
        <v>628</v>
      </c>
      <c r="Q302" s="297" t="s">
        <v>615</v>
      </c>
      <c r="R302">
        <v>1</v>
      </c>
      <c r="S302">
        <v>1</v>
      </c>
      <c r="T302">
        <v>3</v>
      </c>
      <c r="U302">
        <v>3</v>
      </c>
      <c r="V302" s="298">
        <v>885</v>
      </c>
      <c r="W302" s="297" t="s">
        <v>616</v>
      </c>
      <c r="X302" s="299">
        <f t="shared" si="4"/>
        <v>30</v>
      </c>
    </row>
    <row r="303" spans="1:24">
      <c r="A303" s="297" t="s">
        <v>640</v>
      </c>
      <c r="B303" s="297" t="s">
        <v>641</v>
      </c>
      <c r="C303" s="297" t="s">
        <v>642</v>
      </c>
      <c r="D303" s="297" t="s">
        <v>643</v>
      </c>
      <c r="E303" s="297" t="s">
        <v>644</v>
      </c>
      <c r="F303" s="297" t="s">
        <v>511</v>
      </c>
      <c r="G303" s="297" t="s">
        <v>372</v>
      </c>
      <c r="H303" s="297" t="s">
        <v>606</v>
      </c>
      <c r="I303" s="297" t="s">
        <v>263</v>
      </c>
      <c r="J303" s="297" t="s">
        <v>960</v>
      </c>
      <c r="K303" s="297" t="s">
        <v>609</v>
      </c>
      <c r="L303" s="297" t="s">
        <v>610</v>
      </c>
      <c r="M303" s="297" t="s">
        <v>435</v>
      </c>
      <c r="N303" s="297" t="s">
        <v>961</v>
      </c>
      <c r="O303" s="297" t="s">
        <v>627</v>
      </c>
      <c r="P303" s="297" t="s">
        <v>628</v>
      </c>
      <c r="Q303" s="297" t="s">
        <v>645</v>
      </c>
      <c r="R303">
        <v>2</v>
      </c>
      <c r="S303">
        <v>2</v>
      </c>
      <c r="T303">
        <v>3</v>
      </c>
      <c r="U303">
        <v>3</v>
      </c>
      <c r="V303" s="298">
        <v>603</v>
      </c>
      <c r="W303" s="297" t="s">
        <v>616</v>
      </c>
      <c r="X303" s="299">
        <f t="shared" si="4"/>
        <v>30</v>
      </c>
    </row>
    <row r="304" spans="1:24">
      <c r="A304" s="297" t="s">
        <v>659</v>
      </c>
      <c r="B304" s="297" t="s">
        <v>660</v>
      </c>
      <c r="C304" s="297" t="s">
        <v>661</v>
      </c>
      <c r="D304" s="297" t="s">
        <v>662</v>
      </c>
      <c r="E304" s="297" t="s">
        <v>663</v>
      </c>
      <c r="F304" s="297" t="s">
        <v>511</v>
      </c>
      <c r="G304" s="297" t="s">
        <v>372</v>
      </c>
      <c r="H304" s="297" t="s">
        <v>606</v>
      </c>
      <c r="I304" s="297" t="s">
        <v>607</v>
      </c>
      <c r="J304" s="297" t="s">
        <v>960</v>
      </c>
      <c r="K304" s="297" t="s">
        <v>609</v>
      </c>
      <c r="L304" s="297" t="s">
        <v>610</v>
      </c>
      <c r="M304" s="297" t="s">
        <v>435</v>
      </c>
      <c r="N304" s="297" t="s">
        <v>961</v>
      </c>
      <c r="O304" s="297" t="s">
        <v>627</v>
      </c>
      <c r="P304" s="297" t="s">
        <v>628</v>
      </c>
      <c r="Q304" s="297" t="s">
        <v>645</v>
      </c>
      <c r="R304">
        <v>1</v>
      </c>
      <c r="S304">
        <v>1</v>
      </c>
      <c r="T304">
        <v>1</v>
      </c>
      <c r="U304">
        <v>1</v>
      </c>
      <c r="V304" s="298">
        <v>295</v>
      </c>
      <c r="W304" s="297" t="s">
        <v>616</v>
      </c>
      <c r="X304" s="299">
        <f t="shared" si="4"/>
        <v>10</v>
      </c>
    </row>
    <row r="305" spans="1:24">
      <c r="A305" s="297" t="s">
        <v>664</v>
      </c>
      <c r="B305" s="297" t="s">
        <v>665</v>
      </c>
      <c r="C305" s="297" t="s">
        <v>722</v>
      </c>
      <c r="D305" s="297" t="s">
        <v>723</v>
      </c>
      <c r="E305" s="297" t="s">
        <v>724</v>
      </c>
      <c r="F305" s="297" t="s">
        <v>511</v>
      </c>
      <c r="G305" s="297" t="s">
        <v>372</v>
      </c>
      <c r="H305" s="297" t="s">
        <v>606</v>
      </c>
      <c r="I305" s="297" t="s">
        <v>263</v>
      </c>
      <c r="J305" s="297" t="s">
        <v>960</v>
      </c>
      <c r="K305" s="297" t="s">
        <v>609</v>
      </c>
      <c r="L305" s="297" t="s">
        <v>610</v>
      </c>
      <c r="M305" s="297" t="s">
        <v>435</v>
      </c>
      <c r="N305" s="297" t="s">
        <v>961</v>
      </c>
      <c r="O305" s="297" t="s">
        <v>627</v>
      </c>
      <c r="P305" s="297" t="s">
        <v>628</v>
      </c>
      <c r="Q305" s="297" t="s">
        <v>615</v>
      </c>
      <c r="R305">
        <v>2</v>
      </c>
      <c r="S305">
        <v>2</v>
      </c>
      <c r="T305">
        <v>2</v>
      </c>
      <c r="U305">
        <v>2</v>
      </c>
      <c r="V305" s="298">
        <v>374</v>
      </c>
      <c r="W305" s="297" t="s">
        <v>616</v>
      </c>
      <c r="X305" s="299">
        <f t="shared" si="4"/>
        <v>20</v>
      </c>
    </row>
    <row r="306" spans="1:24">
      <c r="A306" s="297" t="s">
        <v>664</v>
      </c>
      <c r="B306" s="297" t="s">
        <v>665</v>
      </c>
      <c r="C306" s="297" t="s">
        <v>722</v>
      </c>
      <c r="D306" s="297" t="s">
        <v>723</v>
      </c>
      <c r="E306" s="297" t="s">
        <v>724</v>
      </c>
      <c r="F306" s="297" t="s">
        <v>511</v>
      </c>
      <c r="G306" s="297" t="s">
        <v>372</v>
      </c>
      <c r="H306" s="297" t="s">
        <v>606</v>
      </c>
      <c r="I306" s="297" t="s">
        <v>263</v>
      </c>
      <c r="J306" s="297" t="s">
        <v>960</v>
      </c>
      <c r="K306" s="297" t="s">
        <v>609</v>
      </c>
      <c r="L306" s="297" t="s">
        <v>610</v>
      </c>
      <c r="M306" s="297" t="s">
        <v>435</v>
      </c>
      <c r="N306" s="297" t="s">
        <v>961</v>
      </c>
      <c r="O306" s="297" t="s">
        <v>627</v>
      </c>
      <c r="P306" s="297" t="s">
        <v>628</v>
      </c>
      <c r="Q306" s="297" t="s">
        <v>635</v>
      </c>
      <c r="R306">
        <v>3</v>
      </c>
      <c r="S306">
        <v>3</v>
      </c>
      <c r="T306">
        <v>6</v>
      </c>
      <c r="U306">
        <v>6</v>
      </c>
      <c r="V306" s="298">
        <v>1122</v>
      </c>
      <c r="W306" s="297" t="s">
        <v>616</v>
      </c>
      <c r="X306" s="299">
        <f t="shared" si="4"/>
        <v>60</v>
      </c>
    </row>
    <row r="307" spans="1:24">
      <c r="A307" s="297" t="s">
        <v>678</v>
      </c>
      <c r="B307" s="297" t="s">
        <v>679</v>
      </c>
      <c r="C307" s="297" t="s">
        <v>682</v>
      </c>
      <c r="D307" s="297" t="s">
        <v>620</v>
      </c>
      <c r="E307" s="297" t="s">
        <v>683</v>
      </c>
      <c r="F307" s="297" t="s">
        <v>511</v>
      </c>
      <c r="G307" s="297" t="s">
        <v>372</v>
      </c>
      <c r="H307" s="297" t="s">
        <v>606</v>
      </c>
      <c r="I307" s="297" t="s">
        <v>263</v>
      </c>
      <c r="J307" s="297" t="s">
        <v>960</v>
      </c>
      <c r="K307" s="297" t="s">
        <v>609</v>
      </c>
      <c r="L307" s="297" t="s">
        <v>610</v>
      </c>
      <c r="M307" s="297" t="s">
        <v>435</v>
      </c>
      <c r="N307" s="297" t="s">
        <v>961</v>
      </c>
      <c r="O307" s="297" t="s">
        <v>627</v>
      </c>
      <c r="P307" s="297" t="s">
        <v>628</v>
      </c>
      <c r="Q307" s="297" t="s">
        <v>645</v>
      </c>
      <c r="R307">
        <v>2</v>
      </c>
      <c r="S307">
        <v>2</v>
      </c>
      <c r="T307">
        <v>2</v>
      </c>
      <c r="U307">
        <v>2</v>
      </c>
      <c r="V307" s="298">
        <v>402</v>
      </c>
      <c r="W307" s="297" t="s">
        <v>616</v>
      </c>
      <c r="X307" s="299">
        <f t="shared" si="4"/>
        <v>20</v>
      </c>
    </row>
    <row r="308" spans="1:24">
      <c r="A308" s="297" t="s">
        <v>691</v>
      </c>
      <c r="B308" s="297" t="s">
        <v>692</v>
      </c>
      <c r="C308" s="297" t="s">
        <v>693</v>
      </c>
      <c r="D308" s="297" t="s">
        <v>694</v>
      </c>
      <c r="E308" s="297" t="s">
        <v>695</v>
      </c>
      <c r="F308" s="297" t="s">
        <v>511</v>
      </c>
      <c r="G308" s="297" t="s">
        <v>372</v>
      </c>
      <c r="H308" s="297" t="s">
        <v>606</v>
      </c>
      <c r="I308" s="297" t="s">
        <v>607</v>
      </c>
      <c r="J308" s="297" t="s">
        <v>960</v>
      </c>
      <c r="K308" s="297" t="s">
        <v>609</v>
      </c>
      <c r="L308" s="297" t="s">
        <v>610</v>
      </c>
      <c r="M308" s="297" t="s">
        <v>435</v>
      </c>
      <c r="N308" s="297" t="s">
        <v>961</v>
      </c>
      <c r="O308" s="297" t="s">
        <v>627</v>
      </c>
      <c r="P308" s="297" t="s">
        <v>628</v>
      </c>
      <c r="Q308" s="297" t="s">
        <v>645</v>
      </c>
      <c r="R308">
        <v>2</v>
      </c>
      <c r="S308">
        <v>2</v>
      </c>
      <c r="T308">
        <v>2</v>
      </c>
      <c r="U308">
        <v>2</v>
      </c>
      <c r="V308" s="298">
        <v>590</v>
      </c>
      <c r="W308" s="297" t="s">
        <v>616</v>
      </c>
      <c r="X308" s="299">
        <f t="shared" si="4"/>
        <v>20</v>
      </c>
    </row>
    <row r="309" spans="1:24">
      <c r="A309" s="297" t="s">
        <v>691</v>
      </c>
      <c r="B309" s="297" t="s">
        <v>692</v>
      </c>
      <c r="C309" s="297" t="s">
        <v>693</v>
      </c>
      <c r="D309" s="297" t="s">
        <v>694</v>
      </c>
      <c r="E309" s="297" t="s">
        <v>695</v>
      </c>
      <c r="F309" s="297" t="s">
        <v>511</v>
      </c>
      <c r="G309" s="297" t="s">
        <v>372</v>
      </c>
      <c r="H309" s="297" t="s">
        <v>606</v>
      </c>
      <c r="I309" s="297" t="s">
        <v>607</v>
      </c>
      <c r="J309" s="297" t="s">
        <v>960</v>
      </c>
      <c r="K309" s="297" t="s">
        <v>609</v>
      </c>
      <c r="L309" s="297" t="s">
        <v>610</v>
      </c>
      <c r="M309" s="297" t="s">
        <v>435</v>
      </c>
      <c r="N309" s="297" t="s">
        <v>961</v>
      </c>
      <c r="O309" s="297" t="s">
        <v>627</v>
      </c>
      <c r="P309" s="297" t="s">
        <v>628</v>
      </c>
      <c r="Q309" s="297" t="s">
        <v>615</v>
      </c>
      <c r="R309">
        <v>1</v>
      </c>
      <c r="S309">
        <v>1</v>
      </c>
      <c r="T309">
        <v>1</v>
      </c>
      <c r="U309">
        <v>1</v>
      </c>
      <c r="V309" s="298">
        <v>295</v>
      </c>
      <c r="W309" s="297" t="s">
        <v>616</v>
      </c>
      <c r="X309" s="299">
        <f t="shared" si="4"/>
        <v>10</v>
      </c>
    </row>
    <row r="310" spans="1:24">
      <c r="A310" s="297" t="s">
        <v>696</v>
      </c>
      <c r="B310" s="297" t="s">
        <v>697</v>
      </c>
      <c r="C310" s="297" t="s">
        <v>741</v>
      </c>
      <c r="D310" s="297" t="s">
        <v>620</v>
      </c>
      <c r="E310" s="297" t="s">
        <v>742</v>
      </c>
      <c r="F310" s="297" t="s">
        <v>511</v>
      </c>
      <c r="G310" s="297" t="s">
        <v>372</v>
      </c>
      <c r="H310" s="297" t="s">
        <v>606</v>
      </c>
      <c r="I310" s="297" t="s">
        <v>607</v>
      </c>
      <c r="J310" s="297" t="s">
        <v>960</v>
      </c>
      <c r="K310" s="297" t="s">
        <v>609</v>
      </c>
      <c r="L310" s="297" t="s">
        <v>610</v>
      </c>
      <c r="M310" s="297" t="s">
        <v>435</v>
      </c>
      <c r="N310" s="297" t="s">
        <v>961</v>
      </c>
      <c r="O310" s="297" t="s">
        <v>627</v>
      </c>
      <c r="P310" s="297" t="s">
        <v>628</v>
      </c>
      <c r="Q310" s="297" t="s">
        <v>615</v>
      </c>
      <c r="R310">
        <v>1</v>
      </c>
      <c r="S310">
        <v>1</v>
      </c>
      <c r="T310">
        <v>1</v>
      </c>
      <c r="U310">
        <v>1</v>
      </c>
      <c r="V310" s="298">
        <v>201</v>
      </c>
      <c r="W310" s="297" t="s">
        <v>616</v>
      </c>
      <c r="X310" s="299">
        <f t="shared" si="4"/>
        <v>10</v>
      </c>
    </row>
    <row r="311" spans="1:24">
      <c r="A311" s="297" t="s">
        <v>700</v>
      </c>
      <c r="B311" s="297" t="s">
        <v>701</v>
      </c>
      <c r="C311" s="297" t="s">
        <v>702</v>
      </c>
      <c r="D311" s="297" t="s">
        <v>620</v>
      </c>
      <c r="E311" s="297" t="s">
        <v>703</v>
      </c>
      <c r="F311" s="297" t="s">
        <v>511</v>
      </c>
      <c r="G311" s="297" t="s">
        <v>372</v>
      </c>
      <c r="H311" s="297" t="s">
        <v>606</v>
      </c>
      <c r="I311" s="297" t="s">
        <v>607</v>
      </c>
      <c r="J311" s="297" t="s">
        <v>960</v>
      </c>
      <c r="K311" s="297" t="s">
        <v>609</v>
      </c>
      <c r="L311" s="297" t="s">
        <v>610</v>
      </c>
      <c r="M311" s="297" t="s">
        <v>435</v>
      </c>
      <c r="N311" s="297" t="s">
        <v>961</v>
      </c>
      <c r="O311" s="297" t="s">
        <v>627</v>
      </c>
      <c r="P311" s="297" t="s">
        <v>628</v>
      </c>
      <c r="Q311" s="297" t="s">
        <v>615</v>
      </c>
      <c r="R311">
        <v>2</v>
      </c>
      <c r="S311">
        <v>2</v>
      </c>
      <c r="T311">
        <v>2</v>
      </c>
      <c r="U311">
        <v>2</v>
      </c>
      <c r="V311" s="298">
        <v>590</v>
      </c>
      <c r="W311" s="297" t="s">
        <v>616</v>
      </c>
      <c r="X311" s="299">
        <f t="shared" si="4"/>
        <v>20</v>
      </c>
    </row>
    <row r="312" spans="1:24">
      <c r="A312" s="297" t="s">
        <v>640</v>
      </c>
      <c r="B312" s="297" t="s">
        <v>641</v>
      </c>
      <c r="C312" s="297" t="s">
        <v>642</v>
      </c>
      <c r="D312" s="297" t="s">
        <v>643</v>
      </c>
      <c r="E312" s="297" t="s">
        <v>644</v>
      </c>
      <c r="F312" s="297" t="s">
        <v>511</v>
      </c>
      <c r="G312" s="297" t="s">
        <v>372</v>
      </c>
      <c r="H312" s="297" t="s">
        <v>606</v>
      </c>
      <c r="I312" s="297" t="s">
        <v>263</v>
      </c>
      <c r="J312" s="297" t="s">
        <v>960</v>
      </c>
      <c r="K312" s="297" t="s">
        <v>609</v>
      </c>
      <c r="L312" s="297" t="s">
        <v>610</v>
      </c>
      <c r="M312" s="297" t="s">
        <v>435</v>
      </c>
      <c r="N312" s="297" t="s">
        <v>961</v>
      </c>
      <c r="O312" s="297" t="s">
        <v>627</v>
      </c>
      <c r="P312" s="297" t="s">
        <v>628</v>
      </c>
      <c r="Q312" s="297" t="s">
        <v>615</v>
      </c>
      <c r="R312">
        <v>1</v>
      </c>
      <c r="S312">
        <v>1</v>
      </c>
      <c r="T312">
        <v>1</v>
      </c>
      <c r="U312">
        <v>1</v>
      </c>
      <c r="V312" s="298">
        <v>201</v>
      </c>
      <c r="W312" s="297" t="s">
        <v>616</v>
      </c>
      <c r="X312" s="299">
        <f t="shared" si="4"/>
        <v>10</v>
      </c>
    </row>
    <row r="313" spans="1:24">
      <c r="A313" s="297" t="s">
        <v>640</v>
      </c>
      <c r="B313" s="297" t="s">
        <v>641</v>
      </c>
      <c r="C313" s="297" t="s">
        <v>642</v>
      </c>
      <c r="D313" s="297" t="s">
        <v>643</v>
      </c>
      <c r="E313" s="297" t="s">
        <v>644</v>
      </c>
      <c r="F313" s="297" t="s">
        <v>511</v>
      </c>
      <c r="G313" s="297" t="s">
        <v>372</v>
      </c>
      <c r="H313" s="297" t="s">
        <v>606</v>
      </c>
      <c r="I313" s="297" t="s">
        <v>607</v>
      </c>
      <c r="J313" s="297" t="s">
        <v>960</v>
      </c>
      <c r="K313" s="297" t="s">
        <v>609</v>
      </c>
      <c r="L313" s="297" t="s">
        <v>610</v>
      </c>
      <c r="M313" s="297" t="s">
        <v>435</v>
      </c>
      <c r="N313" s="297" t="s">
        <v>961</v>
      </c>
      <c r="O313" s="297" t="s">
        <v>627</v>
      </c>
      <c r="P313" s="297" t="s">
        <v>628</v>
      </c>
      <c r="Q313" s="297" t="s">
        <v>645</v>
      </c>
      <c r="R313">
        <v>5</v>
      </c>
      <c r="S313">
        <v>5</v>
      </c>
      <c r="T313">
        <v>8</v>
      </c>
      <c r="U313">
        <v>8</v>
      </c>
      <c r="V313" s="298">
        <v>2266</v>
      </c>
      <c r="W313" s="297" t="s">
        <v>616</v>
      </c>
      <c r="X313" s="299">
        <f t="shared" si="4"/>
        <v>80</v>
      </c>
    </row>
    <row r="314" spans="1:24">
      <c r="A314" s="297" t="s">
        <v>640</v>
      </c>
      <c r="B314" s="297" t="s">
        <v>641</v>
      </c>
      <c r="C314" s="297" t="s">
        <v>642</v>
      </c>
      <c r="D314" s="297" t="s">
        <v>643</v>
      </c>
      <c r="E314" s="297" t="s">
        <v>644</v>
      </c>
      <c r="F314" s="297" t="s">
        <v>511</v>
      </c>
      <c r="G314" s="297" t="s">
        <v>372</v>
      </c>
      <c r="H314" s="297" t="s">
        <v>606</v>
      </c>
      <c r="I314" s="297" t="s">
        <v>607</v>
      </c>
      <c r="J314" s="297" t="s">
        <v>960</v>
      </c>
      <c r="K314" s="297" t="s">
        <v>609</v>
      </c>
      <c r="L314" s="297" t="s">
        <v>610</v>
      </c>
      <c r="M314" s="297" t="s">
        <v>435</v>
      </c>
      <c r="N314" s="297" t="s">
        <v>961</v>
      </c>
      <c r="O314" s="297" t="s">
        <v>627</v>
      </c>
      <c r="P314" s="297" t="s">
        <v>628</v>
      </c>
      <c r="Q314" s="297" t="s">
        <v>615</v>
      </c>
      <c r="R314">
        <v>2</v>
      </c>
      <c r="S314">
        <v>2</v>
      </c>
      <c r="T314">
        <v>6</v>
      </c>
      <c r="U314">
        <v>6</v>
      </c>
      <c r="V314" s="298">
        <v>1582</v>
      </c>
      <c r="W314" s="297" t="s">
        <v>616</v>
      </c>
      <c r="X314" s="299">
        <f t="shared" si="4"/>
        <v>60</v>
      </c>
    </row>
    <row r="315" spans="1:24">
      <c r="A315" s="297" t="s">
        <v>659</v>
      </c>
      <c r="B315" s="297" t="s">
        <v>660</v>
      </c>
      <c r="C315" s="297" t="s">
        <v>661</v>
      </c>
      <c r="D315" s="297" t="s">
        <v>662</v>
      </c>
      <c r="E315" s="297" t="s">
        <v>663</v>
      </c>
      <c r="F315" s="297" t="s">
        <v>571</v>
      </c>
      <c r="G315" s="297" t="s">
        <v>419</v>
      </c>
      <c r="H315" s="297" t="s">
        <v>606</v>
      </c>
      <c r="I315" s="297" t="s">
        <v>263</v>
      </c>
      <c r="J315" s="297" t="s">
        <v>962</v>
      </c>
      <c r="K315" s="297" t="s">
        <v>609</v>
      </c>
      <c r="L315" s="297" t="s">
        <v>610</v>
      </c>
      <c r="M315" s="297" t="s">
        <v>744</v>
      </c>
      <c r="N315" s="297" t="s">
        <v>329</v>
      </c>
      <c r="O315" s="297" t="s">
        <v>627</v>
      </c>
      <c r="P315" s="297" t="s">
        <v>628</v>
      </c>
      <c r="Q315" s="297" t="s">
        <v>645</v>
      </c>
      <c r="R315">
        <v>1</v>
      </c>
      <c r="S315">
        <v>1</v>
      </c>
      <c r="T315">
        <v>4</v>
      </c>
      <c r="U315">
        <v>4</v>
      </c>
      <c r="V315" s="298">
        <v>784</v>
      </c>
      <c r="W315" s="297" t="s">
        <v>616</v>
      </c>
      <c r="X315" s="299">
        <f t="shared" si="4"/>
        <v>40</v>
      </c>
    </row>
    <row r="316" spans="1:24">
      <c r="A316" s="297" t="s">
        <v>659</v>
      </c>
      <c r="B316" s="297" t="s">
        <v>660</v>
      </c>
      <c r="C316" s="297" t="s">
        <v>661</v>
      </c>
      <c r="D316" s="297" t="s">
        <v>662</v>
      </c>
      <c r="E316" s="297" t="s">
        <v>663</v>
      </c>
      <c r="F316" s="297" t="s">
        <v>571</v>
      </c>
      <c r="G316" s="297" t="s">
        <v>419</v>
      </c>
      <c r="H316" s="297" t="s">
        <v>606</v>
      </c>
      <c r="I316" s="297" t="s">
        <v>607</v>
      </c>
      <c r="J316" s="297" t="s">
        <v>962</v>
      </c>
      <c r="K316" s="297" t="s">
        <v>609</v>
      </c>
      <c r="L316" s="297" t="s">
        <v>610</v>
      </c>
      <c r="M316" s="297" t="s">
        <v>744</v>
      </c>
      <c r="N316" s="297" t="s">
        <v>329</v>
      </c>
      <c r="O316" s="297" t="s">
        <v>627</v>
      </c>
      <c r="P316" s="297" t="s">
        <v>628</v>
      </c>
      <c r="Q316" s="297" t="s">
        <v>645</v>
      </c>
      <c r="R316">
        <v>3</v>
      </c>
      <c r="S316">
        <v>3</v>
      </c>
      <c r="T316">
        <v>7</v>
      </c>
      <c r="U316">
        <v>7</v>
      </c>
      <c r="V316" s="298">
        <v>2135</v>
      </c>
      <c r="W316" s="297" t="s">
        <v>616</v>
      </c>
      <c r="X316" s="299">
        <f t="shared" si="4"/>
        <v>70</v>
      </c>
    </row>
    <row r="317" spans="1:24">
      <c r="A317" s="297" t="s">
        <v>782</v>
      </c>
      <c r="B317" s="297" t="s">
        <v>783</v>
      </c>
      <c r="C317" s="297" t="s">
        <v>891</v>
      </c>
      <c r="D317" s="297" t="s">
        <v>620</v>
      </c>
      <c r="E317" s="297" t="s">
        <v>892</v>
      </c>
      <c r="F317" s="297" t="s">
        <v>571</v>
      </c>
      <c r="G317" s="297" t="s">
        <v>419</v>
      </c>
      <c r="H317" s="297" t="s">
        <v>606</v>
      </c>
      <c r="I317" s="297" t="s">
        <v>263</v>
      </c>
      <c r="J317" s="297" t="s">
        <v>962</v>
      </c>
      <c r="K317" s="297" t="s">
        <v>609</v>
      </c>
      <c r="L317" s="297" t="s">
        <v>610</v>
      </c>
      <c r="M317" s="297" t="s">
        <v>744</v>
      </c>
      <c r="N317" s="297" t="s">
        <v>329</v>
      </c>
      <c r="O317" s="297" t="s">
        <v>627</v>
      </c>
      <c r="P317" s="297" t="s">
        <v>628</v>
      </c>
      <c r="Q317" s="297" t="s">
        <v>645</v>
      </c>
      <c r="R317">
        <v>4</v>
      </c>
      <c r="S317">
        <v>4</v>
      </c>
      <c r="T317">
        <v>22</v>
      </c>
      <c r="U317">
        <v>22</v>
      </c>
      <c r="V317" s="298">
        <v>4312</v>
      </c>
      <c r="W317" s="297" t="s">
        <v>616</v>
      </c>
      <c r="X317" s="299">
        <f t="shared" si="4"/>
        <v>220</v>
      </c>
    </row>
    <row r="318" spans="1:24">
      <c r="A318" s="297" t="s">
        <v>674</v>
      </c>
      <c r="B318" s="297" t="s">
        <v>675</v>
      </c>
      <c r="C318" s="297" t="s">
        <v>676</v>
      </c>
      <c r="D318" s="297" t="s">
        <v>620</v>
      </c>
      <c r="E318" s="297" t="s">
        <v>677</v>
      </c>
      <c r="F318" s="297" t="s">
        <v>571</v>
      </c>
      <c r="G318" s="297" t="s">
        <v>419</v>
      </c>
      <c r="H318" s="297" t="s">
        <v>606</v>
      </c>
      <c r="I318" s="297" t="s">
        <v>263</v>
      </c>
      <c r="J318" s="297" t="s">
        <v>962</v>
      </c>
      <c r="K318" s="297" t="s">
        <v>609</v>
      </c>
      <c r="L318" s="297" t="s">
        <v>610</v>
      </c>
      <c r="M318" s="297" t="s">
        <v>744</v>
      </c>
      <c r="N318" s="297" t="s">
        <v>329</v>
      </c>
      <c r="O318" s="297" t="s">
        <v>627</v>
      </c>
      <c r="P318" s="297" t="s">
        <v>628</v>
      </c>
      <c r="Q318" s="297" t="s">
        <v>645</v>
      </c>
      <c r="R318">
        <v>6</v>
      </c>
      <c r="S318">
        <v>6</v>
      </c>
      <c r="T318">
        <v>6</v>
      </c>
      <c r="U318">
        <v>6</v>
      </c>
      <c r="V318" s="298">
        <v>1176</v>
      </c>
      <c r="W318" s="297" t="s">
        <v>616</v>
      </c>
      <c r="X318" s="299">
        <f t="shared" si="4"/>
        <v>60</v>
      </c>
    </row>
    <row r="319" spans="1:24">
      <c r="A319" s="297" t="s">
        <v>674</v>
      </c>
      <c r="B319" s="297" t="s">
        <v>675</v>
      </c>
      <c r="C319" s="297" t="s">
        <v>676</v>
      </c>
      <c r="D319" s="297" t="s">
        <v>620</v>
      </c>
      <c r="E319" s="297" t="s">
        <v>677</v>
      </c>
      <c r="F319" s="297" t="s">
        <v>571</v>
      </c>
      <c r="G319" s="297" t="s">
        <v>419</v>
      </c>
      <c r="H319" s="297" t="s">
        <v>606</v>
      </c>
      <c r="I319" s="297" t="s">
        <v>607</v>
      </c>
      <c r="J319" s="297" t="s">
        <v>962</v>
      </c>
      <c r="K319" s="297" t="s">
        <v>609</v>
      </c>
      <c r="L319" s="297" t="s">
        <v>610</v>
      </c>
      <c r="M319" s="297" t="s">
        <v>744</v>
      </c>
      <c r="N319" s="297" t="s">
        <v>329</v>
      </c>
      <c r="O319" s="297" t="s">
        <v>627</v>
      </c>
      <c r="P319" s="297" t="s">
        <v>628</v>
      </c>
      <c r="Q319" s="297" t="s">
        <v>645</v>
      </c>
      <c r="R319">
        <v>1</v>
      </c>
      <c r="S319">
        <v>1</v>
      </c>
      <c r="T319">
        <v>1</v>
      </c>
      <c r="U319">
        <v>1</v>
      </c>
      <c r="V319" s="298">
        <v>196</v>
      </c>
      <c r="W319" s="297" t="s">
        <v>616</v>
      </c>
      <c r="X319" s="299">
        <f t="shared" si="4"/>
        <v>10</v>
      </c>
    </row>
    <row r="320" spans="1:24">
      <c r="A320" s="297" t="s">
        <v>691</v>
      </c>
      <c r="B320" s="297" t="s">
        <v>692</v>
      </c>
      <c r="C320" s="297" t="s">
        <v>693</v>
      </c>
      <c r="D320" s="297" t="s">
        <v>694</v>
      </c>
      <c r="E320" s="297" t="s">
        <v>695</v>
      </c>
      <c r="F320" s="297" t="s">
        <v>571</v>
      </c>
      <c r="G320" s="297" t="s">
        <v>419</v>
      </c>
      <c r="H320" s="297" t="s">
        <v>606</v>
      </c>
      <c r="I320" s="297" t="s">
        <v>263</v>
      </c>
      <c r="J320" s="297" t="s">
        <v>962</v>
      </c>
      <c r="K320" s="297" t="s">
        <v>609</v>
      </c>
      <c r="L320" s="297" t="s">
        <v>610</v>
      </c>
      <c r="M320" s="297" t="s">
        <v>744</v>
      </c>
      <c r="N320" s="297" t="s">
        <v>329</v>
      </c>
      <c r="O320" s="297" t="s">
        <v>627</v>
      </c>
      <c r="P320" s="297" t="s">
        <v>628</v>
      </c>
      <c r="Q320" s="297" t="s">
        <v>615</v>
      </c>
      <c r="R320">
        <v>1</v>
      </c>
      <c r="S320">
        <v>1</v>
      </c>
      <c r="T320">
        <v>4</v>
      </c>
      <c r="U320">
        <v>4</v>
      </c>
      <c r="V320" s="298">
        <v>784</v>
      </c>
      <c r="W320" s="297" t="s">
        <v>616</v>
      </c>
      <c r="X320" s="299">
        <f t="shared" si="4"/>
        <v>40</v>
      </c>
    </row>
    <row r="321" spans="1:24">
      <c r="A321" s="297" t="s">
        <v>700</v>
      </c>
      <c r="B321" s="297" t="s">
        <v>701</v>
      </c>
      <c r="C321" s="297" t="s">
        <v>702</v>
      </c>
      <c r="D321" s="297" t="s">
        <v>620</v>
      </c>
      <c r="E321" s="297" t="s">
        <v>703</v>
      </c>
      <c r="F321" s="297" t="s">
        <v>571</v>
      </c>
      <c r="G321" s="297" t="s">
        <v>419</v>
      </c>
      <c r="H321" s="297" t="s">
        <v>606</v>
      </c>
      <c r="I321" s="297" t="s">
        <v>263</v>
      </c>
      <c r="J321" s="297" t="s">
        <v>962</v>
      </c>
      <c r="K321" s="297" t="s">
        <v>609</v>
      </c>
      <c r="L321" s="297" t="s">
        <v>610</v>
      </c>
      <c r="M321" s="297" t="s">
        <v>744</v>
      </c>
      <c r="N321" s="297" t="s">
        <v>329</v>
      </c>
      <c r="O321" s="297" t="s">
        <v>627</v>
      </c>
      <c r="P321" s="297" t="s">
        <v>628</v>
      </c>
      <c r="Q321" s="297" t="s">
        <v>645</v>
      </c>
      <c r="R321">
        <v>2</v>
      </c>
      <c r="S321">
        <v>2</v>
      </c>
      <c r="T321">
        <v>5</v>
      </c>
      <c r="U321">
        <v>5</v>
      </c>
      <c r="V321" s="298">
        <v>980</v>
      </c>
      <c r="W321" s="297" t="s">
        <v>616</v>
      </c>
      <c r="X321" s="299">
        <f t="shared" si="4"/>
        <v>50</v>
      </c>
    </row>
    <row r="322" spans="1:24">
      <c r="A322" s="297" t="s">
        <v>700</v>
      </c>
      <c r="B322" s="297" t="s">
        <v>701</v>
      </c>
      <c r="C322" s="297" t="s">
        <v>702</v>
      </c>
      <c r="D322" s="297" t="s">
        <v>620</v>
      </c>
      <c r="E322" s="297" t="s">
        <v>703</v>
      </c>
      <c r="F322" s="297" t="s">
        <v>571</v>
      </c>
      <c r="G322" s="297" t="s">
        <v>419</v>
      </c>
      <c r="H322" s="297" t="s">
        <v>606</v>
      </c>
      <c r="I322" s="297" t="s">
        <v>263</v>
      </c>
      <c r="J322" s="297" t="s">
        <v>962</v>
      </c>
      <c r="K322" s="297" t="s">
        <v>609</v>
      </c>
      <c r="L322" s="297" t="s">
        <v>610</v>
      </c>
      <c r="M322" s="297" t="s">
        <v>744</v>
      </c>
      <c r="N322" s="297" t="s">
        <v>329</v>
      </c>
      <c r="O322" s="297" t="s">
        <v>627</v>
      </c>
      <c r="P322" s="297" t="s">
        <v>628</v>
      </c>
      <c r="Q322" s="297" t="s">
        <v>615</v>
      </c>
      <c r="R322">
        <v>1</v>
      </c>
      <c r="S322">
        <v>1</v>
      </c>
      <c r="T322">
        <v>4</v>
      </c>
      <c r="U322">
        <v>4</v>
      </c>
      <c r="V322" s="298">
        <v>784</v>
      </c>
      <c r="W322" s="297" t="s">
        <v>616</v>
      </c>
      <c r="X322" s="299">
        <f t="shared" si="4"/>
        <v>40</v>
      </c>
    </row>
    <row r="323" spans="1:24">
      <c r="A323" s="297" t="s">
        <v>700</v>
      </c>
      <c r="B323" s="297" t="s">
        <v>701</v>
      </c>
      <c r="C323" s="297" t="s">
        <v>702</v>
      </c>
      <c r="D323" s="297" t="s">
        <v>620</v>
      </c>
      <c r="E323" s="297" t="s">
        <v>703</v>
      </c>
      <c r="F323" s="297" t="s">
        <v>571</v>
      </c>
      <c r="G323" s="297" t="s">
        <v>419</v>
      </c>
      <c r="H323" s="297" t="s">
        <v>606</v>
      </c>
      <c r="I323" s="297" t="s">
        <v>607</v>
      </c>
      <c r="J323" s="297" t="s">
        <v>962</v>
      </c>
      <c r="K323" s="297" t="s">
        <v>609</v>
      </c>
      <c r="L323" s="297" t="s">
        <v>610</v>
      </c>
      <c r="M323" s="297" t="s">
        <v>744</v>
      </c>
      <c r="N323" s="297" t="s">
        <v>329</v>
      </c>
      <c r="O323" s="297" t="s">
        <v>627</v>
      </c>
      <c r="P323" s="297" t="s">
        <v>628</v>
      </c>
      <c r="Q323" s="297" t="s">
        <v>645</v>
      </c>
      <c r="R323">
        <v>2</v>
      </c>
      <c r="S323">
        <v>2</v>
      </c>
      <c r="T323">
        <v>7</v>
      </c>
      <c r="U323">
        <v>7</v>
      </c>
      <c r="V323" s="298">
        <v>1699</v>
      </c>
      <c r="W323" s="297" t="s">
        <v>616</v>
      </c>
      <c r="X323" s="299">
        <f t="shared" si="4"/>
        <v>70</v>
      </c>
    </row>
    <row r="324" spans="1:24">
      <c r="A324" s="297" t="s">
        <v>650</v>
      </c>
      <c r="B324" s="297" t="s">
        <v>651</v>
      </c>
      <c r="C324" s="297" t="s">
        <v>652</v>
      </c>
      <c r="D324" s="297" t="s">
        <v>620</v>
      </c>
      <c r="E324" s="297" t="s">
        <v>653</v>
      </c>
      <c r="F324" s="297" t="s">
        <v>566</v>
      </c>
      <c r="G324" s="297" t="s">
        <v>414</v>
      </c>
      <c r="H324" s="297" t="s">
        <v>606</v>
      </c>
      <c r="I324" s="297" t="s">
        <v>263</v>
      </c>
      <c r="J324" s="297" t="s">
        <v>963</v>
      </c>
      <c r="K324" s="297" t="s">
        <v>609</v>
      </c>
      <c r="L324" s="297" t="s">
        <v>610</v>
      </c>
      <c r="M324" s="297" t="s">
        <v>744</v>
      </c>
      <c r="N324" s="297" t="s">
        <v>964</v>
      </c>
      <c r="O324" s="297" t="s">
        <v>627</v>
      </c>
      <c r="P324" s="297" t="s">
        <v>628</v>
      </c>
      <c r="Q324" s="297" t="s">
        <v>645</v>
      </c>
      <c r="R324">
        <v>1</v>
      </c>
      <c r="S324">
        <v>1</v>
      </c>
      <c r="T324">
        <v>2</v>
      </c>
      <c r="U324">
        <v>2</v>
      </c>
      <c r="V324" s="298">
        <v>380</v>
      </c>
      <c r="W324" s="297" t="s">
        <v>616</v>
      </c>
      <c r="X324" s="299">
        <f t="shared" si="4"/>
        <v>20</v>
      </c>
    </row>
    <row r="325" spans="1:24">
      <c r="A325" s="297" t="s">
        <v>790</v>
      </c>
      <c r="B325" s="297" t="s">
        <v>791</v>
      </c>
      <c r="C325" s="297" t="s">
        <v>792</v>
      </c>
      <c r="D325" s="297" t="s">
        <v>620</v>
      </c>
      <c r="E325" s="297" t="s">
        <v>793</v>
      </c>
      <c r="F325" s="297" t="s">
        <v>566</v>
      </c>
      <c r="G325" s="297" t="s">
        <v>414</v>
      </c>
      <c r="H325" s="297" t="s">
        <v>606</v>
      </c>
      <c r="I325" s="297" t="s">
        <v>607</v>
      </c>
      <c r="J325" s="297" t="s">
        <v>963</v>
      </c>
      <c r="K325" s="297" t="s">
        <v>609</v>
      </c>
      <c r="L325" s="297" t="s">
        <v>610</v>
      </c>
      <c r="M325" s="297" t="s">
        <v>744</v>
      </c>
      <c r="N325" s="297" t="s">
        <v>964</v>
      </c>
      <c r="O325" s="297" t="s">
        <v>627</v>
      </c>
      <c r="P325" s="297" t="s">
        <v>628</v>
      </c>
      <c r="Q325" s="297" t="s">
        <v>645</v>
      </c>
      <c r="R325">
        <v>1</v>
      </c>
      <c r="S325">
        <v>1</v>
      </c>
      <c r="T325">
        <v>1</v>
      </c>
      <c r="U325">
        <v>1</v>
      </c>
      <c r="V325" s="298">
        <v>190</v>
      </c>
      <c r="W325" s="297" t="s">
        <v>616</v>
      </c>
      <c r="X325" s="299">
        <f t="shared" si="4"/>
        <v>10</v>
      </c>
    </row>
    <row r="326" spans="1:24">
      <c r="A326" s="297" t="s">
        <v>640</v>
      </c>
      <c r="B326" s="297" t="s">
        <v>641</v>
      </c>
      <c r="C326" s="297" t="s">
        <v>642</v>
      </c>
      <c r="D326" s="297" t="s">
        <v>643</v>
      </c>
      <c r="E326" s="297" t="s">
        <v>644</v>
      </c>
      <c r="F326" s="297" t="s">
        <v>525</v>
      </c>
      <c r="G326" s="297" t="s">
        <v>380</v>
      </c>
      <c r="H326" s="297" t="s">
        <v>606</v>
      </c>
      <c r="I326" s="297" t="s">
        <v>263</v>
      </c>
      <c r="J326" s="297" t="s">
        <v>965</v>
      </c>
      <c r="K326" s="297" t="s">
        <v>609</v>
      </c>
      <c r="L326" s="297" t="s">
        <v>610</v>
      </c>
      <c r="M326" s="297" t="s">
        <v>435</v>
      </c>
      <c r="N326" s="297" t="s">
        <v>966</v>
      </c>
      <c r="O326" s="297" t="s">
        <v>627</v>
      </c>
      <c r="P326" s="297" t="s">
        <v>628</v>
      </c>
      <c r="Q326" s="297" t="s">
        <v>645</v>
      </c>
      <c r="R326">
        <v>2</v>
      </c>
      <c r="S326">
        <v>2</v>
      </c>
      <c r="T326">
        <v>3</v>
      </c>
      <c r="U326">
        <v>3</v>
      </c>
      <c r="V326" s="298">
        <v>627</v>
      </c>
      <c r="W326" s="297" t="s">
        <v>616</v>
      </c>
      <c r="X326" s="299">
        <f t="shared" ref="X326:X389" si="5">P326*U326</f>
        <v>30</v>
      </c>
    </row>
    <row r="327" spans="1:24">
      <c r="A327" s="297" t="s">
        <v>686</v>
      </c>
      <c r="B327" s="297" t="s">
        <v>687</v>
      </c>
      <c r="C327" s="297" t="s">
        <v>688</v>
      </c>
      <c r="D327" s="297" t="s">
        <v>620</v>
      </c>
      <c r="E327" s="297" t="s">
        <v>689</v>
      </c>
      <c r="F327" s="297" t="s">
        <v>525</v>
      </c>
      <c r="G327" s="297" t="s">
        <v>380</v>
      </c>
      <c r="H327" s="297" t="s">
        <v>606</v>
      </c>
      <c r="I327" s="297" t="s">
        <v>263</v>
      </c>
      <c r="J327" s="297" t="s">
        <v>965</v>
      </c>
      <c r="K327" s="297" t="s">
        <v>609</v>
      </c>
      <c r="L327" s="297" t="s">
        <v>610</v>
      </c>
      <c r="M327" s="297" t="s">
        <v>435</v>
      </c>
      <c r="N327" s="297" t="s">
        <v>966</v>
      </c>
      <c r="O327" s="297" t="s">
        <v>627</v>
      </c>
      <c r="P327" s="297" t="s">
        <v>628</v>
      </c>
      <c r="Q327" s="297" t="s">
        <v>615</v>
      </c>
      <c r="R327">
        <v>2</v>
      </c>
      <c r="S327">
        <v>2</v>
      </c>
      <c r="T327">
        <v>4</v>
      </c>
      <c r="U327">
        <v>4</v>
      </c>
      <c r="V327" s="298">
        <v>836</v>
      </c>
      <c r="W327" s="297" t="s">
        <v>616</v>
      </c>
      <c r="X327" s="299">
        <f t="shared" si="5"/>
        <v>40</v>
      </c>
    </row>
    <row r="328" spans="1:24">
      <c r="A328" s="297" t="s">
        <v>640</v>
      </c>
      <c r="B328" s="297" t="s">
        <v>641</v>
      </c>
      <c r="C328" s="297" t="s">
        <v>642</v>
      </c>
      <c r="D328" s="297" t="s">
        <v>643</v>
      </c>
      <c r="E328" s="297" t="s">
        <v>644</v>
      </c>
      <c r="F328" s="297" t="s">
        <v>967</v>
      </c>
      <c r="G328" s="297" t="s">
        <v>968</v>
      </c>
      <c r="H328" s="297" t="s">
        <v>606</v>
      </c>
      <c r="I328" s="297" t="s">
        <v>263</v>
      </c>
      <c r="J328" s="297" t="s">
        <v>969</v>
      </c>
      <c r="K328" s="297" t="s">
        <v>609</v>
      </c>
      <c r="L328" s="297" t="s">
        <v>610</v>
      </c>
      <c r="M328" s="297" t="s">
        <v>709</v>
      </c>
      <c r="N328" s="297" t="s">
        <v>970</v>
      </c>
      <c r="O328" s="297" t="s">
        <v>711</v>
      </c>
      <c r="P328" s="297" t="s">
        <v>255</v>
      </c>
      <c r="Q328" s="297" t="s">
        <v>645</v>
      </c>
      <c r="R328">
        <v>3</v>
      </c>
      <c r="S328">
        <v>3</v>
      </c>
      <c r="T328">
        <v>8</v>
      </c>
      <c r="U328">
        <v>8</v>
      </c>
      <c r="V328" s="298">
        <v>2784</v>
      </c>
      <c r="W328" s="297" t="s">
        <v>616</v>
      </c>
      <c r="X328" s="299">
        <f t="shared" si="5"/>
        <v>8</v>
      </c>
    </row>
    <row r="329" spans="1:24">
      <c r="A329" s="297" t="s">
        <v>640</v>
      </c>
      <c r="B329" s="297" t="s">
        <v>641</v>
      </c>
      <c r="C329" s="297" t="s">
        <v>642</v>
      </c>
      <c r="D329" s="297" t="s">
        <v>643</v>
      </c>
      <c r="E329" s="297" t="s">
        <v>644</v>
      </c>
      <c r="F329" s="297" t="s">
        <v>967</v>
      </c>
      <c r="G329" s="297" t="s">
        <v>968</v>
      </c>
      <c r="H329" s="297" t="s">
        <v>606</v>
      </c>
      <c r="I329" s="297" t="s">
        <v>263</v>
      </c>
      <c r="J329" s="297" t="s">
        <v>969</v>
      </c>
      <c r="K329" s="297" t="s">
        <v>609</v>
      </c>
      <c r="L329" s="297" t="s">
        <v>610</v>
      </c>
      <c r="M329" s="297" t="s">
        <v>709</v>
      </c>
      <c r="N329" s="297" t="s">
        <v>970</v>
      </c>
      <c r="O329" s="297" t="s">
        <v>711</v>
      </c>
      <c r="P329" s="297" t="s">
        <v>255</v>
      </c>
      <c r="Q329" s="297" t="s">
        <v>615</v>
      </c>
      <c r="R329">
        <v>2</v>
      </c>
      <c r="S329">
        <v>2</v>
      </c>
      <c r="T329">
        <v>7</v>
      </c>
      <c r="U329">
        <v>7</v>
      </c>
      <c r="V329" s="298">
        <v>2436</v>
      </c>
      <c r="W329" s="297" t="s">
        <v>616</v>
      </c>
      <c r="X329" s="299">
        <f t="shared" si="5"/>
        <v>7</v>
      </c>
    </row>
    <row r="330" spans="1:24">
      <c r="A330" s="297" t="s">
        <v>646</v>
      </c>
      <c r="B330" s="297" t="s">
        <v>647</v>
      </c>
      <c r="C330" s="297" t="s">
        <v>648</v>
      </c>
      <c r="D330" s="297" t="s">
        <v>620</v>
      </c>
      <c r="E330" s="297" t="s">
        <v>649</v>
      </c>
      <c r="F330" s="297" t="s">
        <v>967</v>
      </c>
      <c r="G330" s="297" t="s">
        <v>968</v>
      </c>
      <c r="H330" s="297" t="s">
        <v>606</v>
      </c>
      <c r="I330" s="297" t="s">
        <v>263</v>
      </c>
      <c r="J330" s="297" t="s">
        <v>969</v>
      </c>
      <c r="K330" s="297" t="s">
        <v>609</v>
      </c>
      <c r="L330" s="297" t="s">
        <v>610</v>
      </c>
      <c r="M330" s="297" t="s">
        <v>709</v>
      </c>
      <c r="N330" s="297" t="s">
        <v>970</v>
      </c>
      <c r="O330" s="297" t="s">
        <v>711</v>
      </c>
      <c r="P330" s="297" t="s">
        <v>255</v>
      </c>
      <c r="Q330" s="297" t="s">
        <v>645</v>
      </c>
      <c r="R330">
        <v>1</v>
      </c>
      <c r="S330">
        <v>1</v>
      </c>
      <c r="T330">
        <v>1</v>
      </c>
      <c r="U330">
        <v>1</v>
      </c>
      <c r="V330" s="298">
        <v>348</v>
      </c>
      <c r="W330" s="297" t="s">
        <v>616</v>
      </c>
      <c r="X330" s="299">
        <f t="shared" si="5"/>
        <v>1</v>
      </c>
    </row>
    <row r="331" spans="1:24">
      <c r="A331" s="297" t="s">
        <v>601</v>
      </c>
      <c r="B331" s="297" t="s">
        <v>602</v>
      </c>
      <c r="C331" s="297" t="s">
        <v>603</v>
      </c>
      <c r="D331" s="297" t="s">
        <v>604</v>
      </c>
      <c r="E331" s="297" t="s">
        <v>605</v>
      </c>
      <c r="F331" s="297" t="s">
        <v>967</v>
      </c>
      <c r="G331" s="297" t="s">
        <v>968</v>
      </c>
      <c r="H331" s="297" t="s">
        <v>606</v>
      </c>
      <c r="I331" s="297" t="s">
        <v>263</v>
      </c>
      <c r="J331" s="297" t="s">
        <v>969</v>
      </c>
      <c r="K331" s="297" t="s">
        <v>609</v>
      </c>
      <c r="L331" s="297" t="s">
        <v>610</v>
      </c>
      <c r="M331" s="297" t="s">
        <v>709</v>
      </c>
      <c r="N331" s="297" t="s">
        <v>970</v>
      </c>
      <c r="O331" s="297" t="s">
        <v>711</v>
      </c>
      <c r="P331" s="297" t="s">
        <v>255</v>
      </c>
      <c r="Q331" s="297" t="s">
        <v>615</v>
      </c>
      <c r="R331">
        <v>1</v>
      </c>
      <c r="S331">
        <v>1</v>
      </c>
      <c r="T331">
        <v>10</v>
      </c>
      <c r="U331">
        <v>10</v>
      </c>
      <c r="V331" s="298">
        <v>3130</v>
      </c>
      <c r="W331" s="297" t="s">
        <v>616</v>
      </c>
      <c r="X331" s="299">
        <f t="shared" si="5"/>
        <v>10</v>
      </c>
    </row>
    <row r="332" spans="1:24">
      <c r="A332" s="297" t="s">
        <v>664</v>
      </c>
      <c r="B332" s="297" t="s">
        <v>665</v>
      </c>
      <c r="C332" s="297" t="s">
        <v>722</v>
      </c>
      <c r="D332" s="297" t="s">
        <v>723</v>
      </c>
      <c r="E332" s="297" t="s">
        <v>724</v>
      </c>
      <c r="F332" s="297" t="s">
        <v>967</v>
      </c>
      <c r="G332" s="297" t="s">
        <v>968</v>
      </c>
      <c r="H332" s="297" t="s">
        <v>606</v>
      </c>
      <c r="I332" s="297" t="s">
        <v>263</v>
      </c>
      <c r="J332" s="297" t="s">
        <v>969</v>
      </c>
      <c r="K332" s="297" t="s">
        <v>609</v>
      </c>
      <c r="L332" s="297" t="s">
        <v>610</v>
      </c>
      <c r="M332" s="297" t="s">
        <v>709</v>
      </c>
      <c r="N332" s="297" t="s">
        <v>970</v>
      </c>
      <c r="O332" s="297" t="s">
        <v>711</v>
      </c>
      <c r="P332" s="297" t="s">
        <v>255</v>
      </c>
      <c r="Q332" s="297" t="s">
        <v>615</v>
      </c>
      <c r="R332">
        <v>3</v>
      </c>
      <c r="S332">
        <v>3</v>
      </c>
      <c r="T332">
        <v>6</v>
      </c>
      <c r="U332">
        <v>6</v>
      </c>
      <c r="V332" s="298">
        <v>1944</v>
      </c>
      <c r="W332" s="297" t="s">
        <v>616</v>
      </c>
      <c r="X332" s="299">
        <f t="shared" si="5"/>
        <v>6</v>
      </c>
    </row>
    <row r="333" spans="1:24">
      <c r="A333" s="297" t="s">
        <v>664</v>
      </c>
      <c r="B333" s="297" t="s">
        <v>665</v>
      </c>
      <c r="C333" s="297" t="s">
        <v>722</v>
      </c>
      <c r="D333" s="297" t="s">
        <v>723</v>
      </c>
      <c r="E333" s="297" t="s">
        <v>724</v>
      </c>
      <c r="F333" s="297" t="s">
        <v>967</v>
      </c>
      <c r="G333" s="297" t="s">
        <v>968</v>
      </c>
      <c r="H333" s="297" t="s">
        <v>606</v>
      </c>
      <c r="I333" s="297" t="s">
        <v>263</v>
      </c>
      <c r="J333" s="297" t="s">
        <v>969</v>
      </c>
      <c r="K333" s="297" t="s">
        <v>609</v>
      </c>
      <c r="L333" s="297" t="s">
        <v>610</v>
      </c>
      <c r="M333" s="297" t="s">
        <v>709</v>
      </c>
      <c r="N333" s="297" t="s">
        <v>970</v>
      </c>
      <c r="O333" s="297" t="s">
        <v>711</v>
      </c>
      <c r="P333" s="297" t="s">
        <v>255</v>
      </c>
      <c r="Q333" s="297" t="s">
        <v>635</v>
      </c>
      <c r="R333">
        <v>4</v>
      </c>
      <c r="S333">
        <v>4</v>
      </c>
      <c r="T333">
        <v>7</v>
      </c>
      <c r="U333">
        <v>7</v>
      </c>
      <c r="V333" s="298">
        <v>2268</v>
      </c>
      <c r="W333" s="297" t="s">
        <v>616</v>
      </c>
      <c r="X333" s="299">
        <f t="shared" si="5"/>
        <v>7</v>
      </c>
    </row>
    <row r="334" spans="1:24">
      <c r="A334" s="297" t="s">
        <v>664</v>
      </c>
      <c r="B334" s="297" t="s">
        <v>665</v>
      </c>
      <c r="C334" s="297" t="s">
        <v>722</v>
      </c>
      <c r="D334" s="297" t="s">
        <v>723</v>
      </c>
      <c r="E334" s="297" t="s">
        <v>724</v>
      </c>
      <c r="F334" s="297" t="s">
        <v>967</v>
      </c>
      <c r="G334" s="297" t="s">
        <v>968</v>
      </c>
      <c r="H334" s="297" t="s">
        <v>606</v>
      </c>
      <c r="I334" s="297" t="s">
        <v>607</v>
      </c>
      <c r="J334" s="297" t="s">
        <v>969</v>
      </c>
      <c r="K334" s="297" t="s">
        <v>609</v>
      </c>
      <c r="L334" s="297" t="s">
        <v>610</v>
      </c>
      <c r="M334" s="297" t="s">
        <v>709</v>
      </c>
      <c r="N334" s="297" t="s">
        <v>970</v>
      </c>
      <c r="O334" s="297" t="s">
        <v>711</v>
      </c>
      <c r="P334" s="297" t="s">
        <v>255</v>
      </c>
      <c r="Q334" s="297" t="s">
        <v>615</v>
      </c>
      <c r="R334">
        <v>1</v>
      </c>
      <c r="S334">
        <v>1</v>
      </c>
      <c r="T334">
        <v>1</v>
      </c>
      <c r="U334">
        <v>1</v>
      </c>
      <c r="V334" s="298">
        <v>324</v>
      </c>
      <c r="W334" s="297" t="s">
        <v>616</v>
      </c>
      <c r="X334" s="299">
        <f t="shared" si="5"/>
        <v>1</v>
      </c>
    </row>
    <row r="335" spans="1:24">
      <c r="A335" s="297" t="s">
        <v>664</v>
      </c>
      <c r="B335" s="297" t="s">
        <v>665</v>
      </c>
      <c r="C335" s="297" t="s">
        <v>722</v>
      </c>
      <c r="D335" s="297" t="s">
        <v>723</v>
      </c>
      <c r="E335" s="297" t="s">
        <v>724</v>
      </c>
      <c r="F335" s="297" t="s">
        <v>967</v>
      </c>
      <c r="G335" s="297" t="s">
        <v>968</v>
      </c>
      <c r="H335" s="297" t="s">
        <v>606</v>
      </c>
      <c r="I335" s="297" t="s">
        <v>607</v>
      </c>
      <c r="J335" s="297" t="s">
        <v>969</v>
      </c>
      <c r="K335" s="297" t="s">
        <v>609</v>
      </c>
      <c r="L335" s="297" t="s">
        <v>610</v>
      </c>
      <c r="M335" s="297" t="s">
        <v>709</v>
      </c>
      <c r="N335" s="297" t="s">
        <v>970</v>
      </c>
      <c r="O335" s="297" t="s">
        <v>711</v>
      </c>
      <c r="P335" s="297" t="s">
        <v>255</v>
      </c>
      <c r="Q335" s="297" t="s">
        <v>635</v>
      </c>
      <c r="R335">
        <v>1</v>
      </c>
      <c r="S335">
        <v>1</v>
      </c>
      <c r="T335">
        <v>1</v>
      </c>
      <c r="U335">
        <v>1</v>
      </c>
      <c r="V335" s="298">
        <v>324</v>
      </c>
      <c r="W335" s="297" t="s">
        <v>616</v>
      </c>
      <c r="X335" s="299">
        <f t="shared" si="5"/>
        <v>1</v>
      </c>
    </row>
    <row r="336" spans="1:24">
      <c r="A336" s="297" t="s">
        <v>678</v>
      </c>
      <c r="B336" s="297" t="s">
        <v>679</v>
      </c>
      <c r="C336" s="297" t="s">
        <v>772</v>
      </c>
      <c r="D336" s="297" t="s">
        <v>620</v>
      </c>
      <c r="E336" s="297" t="s">
        <v>773</v>
      </c>
      <c r="F336" s="297" t="s">
        <v>967</v>
      </c>
      <c r="G336" s="297" t="s">
        <v>968</v>
      </c>
      <c r="H336" s="297" t="s">
        <v>606</v>
      </c>
      <c r="I336" s="297" t="s">
        <v>263</v>
      </c>
      <c r="J336" s="297" t="s">
        <v>969</v>
      </c>
      <c r="K336" s="297" t="s">
        <v>609</v>
      </c>
      <c r="L336" s="297" t="s">
        <v>610</v>
      </c>
      <c r="M336" s="297" t="s">
        <v>709</v>
      </c>
      <c r="N336" s="297" t="s">
        <v>970</v>
      </c>
      <c r="O336" s="297" t="s">
        <v>711</v>
      </c>
      <c r="P336" s="297" t="s">
        <v>255</v>
      </c>
      <c r="Q336" s="297" t="s">
        <v>645</v>
      </c>
      <c r="R336">
        <v>1</v>
      </c>
      <c r="S336">
        <v>1</v>
      </c>
      <c r="T336">
        <v>10</v>
      </c>
      <c r="U336">
        <v>10</v>
      </c>
      <c r="V336" s="298">
        <v>3480</v>
      </c>
      <c r="W336" s="297" t="s">
        <v>616</v>
      </c>
      <c r="X336" s="299">
        <f t="shared" si="5"/>
        <v>10</v>
      </c>
    </row>
    <row r="337" spans="1:24">
      <c r="A337" s="297" t="s">
        <v>640</v>
      </c>
      <c r="B337" s="297" t="s">
        <v>641</v>
      </c>
      <c r="C337" s="297" t="s">
        <v>642</v>
      </c>
      <c r="D337" s="297" t="s">
        <v>643</v>
      </c>
      <c r="E337" s="297" t="s">
        <v>644</v>
      </c>
      <c r="F337" s="297" t="s">
        <v>967</v>
      </c>
      <c r="G337" s="297" t="s">
        <v>968</v>
      </c>
      <c r="H337" s="297" t="s">
        <v>606</v>
      </c>
      <c r="I337" s="297" t="s">
        <v>607</v>
      </c>
      <c r="J337" s="297" t="s">
        <v>969</v>
      </c>
      <c r="K337" s="297" t="s">
        <v>609</v>
      </c>
      <c r="L337" s="297" t="s">
        <v>610</v>
      </c>
      <c r="M337" s="297" t="s">
        <v>709</v>
      </c>
      <c r="N337" s="297" t="s">
        <v>970</v>
      </c>
      <c r="O337" s="297" t="s">
        <v>711</v>
      </c>
      <c r="P337" s="297" t="s">
        <v>255</v>
      </c>
      <c r="Q337" s="297" t="s">
        <v>645</v>
      </c>
      <c r="R337">
        <v>4</v>
      </c>
      <c r="S337">
        <v>4</v>
      </c>
      <c r="T337">
        <v>5</v>
      </c>
      <c r="U337">
        <v>5</v>
      </c>
      <c r="V337" s="298">
        <v>1900</v>
      </c>
      <c r="W337" s="297" t="s">
        <v>616</v>
      </c>
      <c r="X337" s="299">
        <f t="shared" si="5"/>
        <v>5</v>
      </c>
    </row>
    <row r="338" spans="1:24">
      <c r="A338" s="297" t="s">
        <v>640</v>
      </c>
      <c r="B338" s="297" t="s">
        <v>641</v>
      </c>
      <c r="C338" s="297" t="s">
        <v>642</v>
      </c>
      <c r="D338" s="297" t="s">
        <v>643</v>
      </c>
      <c r="E338" s="297" t="s">
        <v>644</v>
      </c>
      <c r="F338" s="297" t="s">
        <v>967</v>
      </c>
      <c r="G338" s="297" t="s">
        <v>968</v>
      </c>
      <c r="H338" s="297" t="s">
        <v>606</v>
      </c>
      <c r="I338" s="297" t="s">
        <v>607</v>
      </c>
      <c r="J338" s="297" t="s">
        <v>969</v>
      </c>
      <c r="K338" s="297" t="s">
        <v>609</v>
      </c>
      <c r="L338" s="297" t="s">
        <v>610</v>
      </c>
      <c r="M338" s="297" t="s">
        <v>709</v>
      </c>
      <c r="N338" s="297" t="s">
        <v>970</v>
      </c>
      <c r="O338" s="297" t="s">
        <v>711</v>
      </c>
      <c r="P338" s="297" t="s">
        <v>255</v>
      </c>
      <c r="Q338" s="297" t="s">
        <v>615</v>
      </c>
      <c r="R338">
        <v>2</v>
      </c>
      <c r="S338">
        <v>2</v>
      </c>
      <c r="T338">
        <v>6</v>
      </c>
      <c r="U338">
        <v>6</v>
      </c>
      <c r="V338" s="298">
        <v>2280</v>
      </c>
      <c r="W338" s="297" t="s">
        <v>616</v>
      </c>
      <c r="X338" s="299">
        <f t="shared" si="5"/>
        <v>6</v>
      </c>
    </row>
    <row r="339" spans="1:24">
      <c r="A339" s="297" t="s">
        <v>601</v>
      </c>
      <c r="B339" s="297" t="s">
        <v>602</v>
      </c>
      <c r="C339" s="297" t="s">
        <v>603</v>
      </c>
      <c r="D339" s="297" t="s">
        <v>604</v>
      </c>
      <c r="E339" s="297" t="s">
        <v>605</v>
      </c>
      <c r="F339" s="297" t="s">
        <v>967</v>
      </c>
      <c r="G339" s="297" t="s">
        <v>968</v>
      </c>
      <c r="H339" s="297" t="s">
        <v>606</v>
      </c>
      <c r="I339" s="297" t="s">
        <v>263</v>
      </c>
      <c r="J339" s="297" t="s">
        <v>969</v>
      </c>
      <c r="K339" s="297" t="s">
        <v>609</v>
      </c>
      <c r="L339" s="297" t="s">
        <v>610</v>
      </c>
      <c r="M339" s="297" t="s">
        <v>709</v>
      </c>
      <c r="N339" s="297" t="s">
        <v>970</v>
      </c>
      <c r="O339" s="297" t="s">
        <v>711</v>
      </c>
      <c r="P339" s="297" t="s">
        <v>255</v>
      </c>
      <c r="Q339" s="297" t="s">
        <v>615</v>
      </c>
      <c r="R339">
        <v>3</v>
      </c>
      <c r="S339">
        <v>3</v>
      </c>
      <c r="T339">
        <v>13</v>
      </c>
      <c r="U339">
        <v>13</v>
      </c>
      <c r="V339" s="298">
        <v>4069</v>
      </c>
      <c r="W339" s="297" t="s">
        <v>616</v>
      </c>
      <c r="X339" s="299">
        <f t="shared" si="5"/>
        <v>13</v>
      </c>
    </row>
    <row r="340" spans="1:24">
      <c r="A340" s="297" t="s">
        <v>601</v>
      </c>
      <c r="B340" s="297" t="s">
        <v>602</v>
      </c>
      <c r="C340" s="297" t="s">
        <v>603</v>
      </c>
      <c r="D340" s="297" t="s">
        <v>604</v>
      </c>
      <c r="E340" s="297" t="s">
        <v>605</v>
      </c>
      <c r="F340" s="297" t="s">
        <v>967</v>
      </c>
      <c r="G340" s="297" t="s">
        <v>968</v>
      </c>
      <c r="H340" s="297" t="s">
        <v>606</v>
      </c>
      <c r="I340" s="297" t="s">
        <v>607</v>
      </c>
      <c r="J340" s="297" t="s">
        <v>969</v>
      </c>
      <c r="K340" s="297" t="s">
        <v>609</v>
      </c>
      <c r="L340" s="297" t="s">
        <v>610</v>
      </c>
      <c r="M340" s="297" t="s">
        <v>709</v>
      </c>
      <c r="N340" s="297" t="s">
        <v>970</v>
      </c>
      <c r="O340" s="297" t="s">
        <v>711</v>
      </c>
      <c r="P340" s="297" t="s">
        <v>255</v>
      </c>
      <c r="Q340" s="297" t="s">
        <v>615</v>
      </c>
      <c r="R340">
        <v>2</v>
      </c>
      <c r="S340">
        <v>2</v>
      </c>
      <c r="T340">
        <v>18</v>
      </c>
      <c r="U340">
        <v>18</v>
      </c>
      <c r="V340" s="298">
        <v>5634</v>
      </c>
      <c r="W340" s="297" t="s">
        <v>616</v>
      </c>
      <c r="X340" s="299">
        <f t="shared" si="5"/>
        <v>18</v>
      </c>
    </row>
    <row r="341" spans="1:24">
      <c r="A341" s="297" t="s">
        <v>664</v>
      </c>
      <c r="B341" s="297" t="s">
        <v>665</v>
      </c>
      <c r="C341" s="297" t="s">
        <v>722</v>
      </c>
      <c r="D341" s="297" t="s">
        <v>723</v>
      </c>
      <c r="E341" s="297" t="s">
        <v>724</v>
      </c>
      <c r="F341" s="297" t="s">
        <v>477</v>
      </c>
      <c r="G341" s="297" t="s">
        <v>971</v>
      </c>
      <c r="H341" s="297" t="s">
        <v>606</v>
      </c>
      <c r="I341" s="297" t="s">
        <v>263</v>
      </c>
      <c r="J341" s="297" t="s">
        <v>972</v>
      </c>
      <c r="K341" s="297" t="s">
        <v>609</v>
      </c>
      <c r="L341" s="297" t="s">
        <v>610</v>
      </c>
      <c r="M341" s="297" t="s">
        <v>435</v>
      </c>
      <c r="N341" s="297" t="s">
        <v>973</v>
      </c>
      <c r="O341" s="297" t="s">
        <v>877</v>
      </c>
      <c r="P341" s="297" t="s">
        <v>878</v>
      </c>
      <c r="Q341" s="297" t="s">
        <v>645</v>
      </c>
      <c r="R341">
        <v>1</v>
      </c>
      <c r="S341">
        <v>1</v>
      </c>
      <c r="T341">
        <v>1</v>
      </c>
      <c r="U341">
        <v>1</v>
      </c>
      <c r="V341" s="298">
        <v>256</v>
      </c>
      <c r="W341" s="297" t="s">
        <v>616</v>
      </c>
      <c r="X341" s="299">
        <f t="shared" si="5"/>
        <v>5</v>
      </c>
    </row>
    <row r="342" spans="1:24">
      <c r="A342" s="297" t="s">
        <v>664</v>
      </c>
      <c r="B342" s="297" t="s">
        <v>665</v>
      </c>
      <c r="C342" s="297" t="s">
        <v>722</v>
      </c>
      <c r="D342" s="297" t="s">
        <v>723</v>
      </c>
      <c r="E342" s="297" t="s">
        <v>724</v>
      </c>
      <c r="F342" s="297" t="s">
        <v>503</v>
      </c>
      <c r="G342" s="297" t="s">
        <v>364</v>
      </c>
      <c r="H342" s="297" t="s">
        <v>606</v>
      </c>
      <c r="I342" s="297" t="s">
        <v>263</v>
      </c>
      <c r="J342" s="297" t="s">
        <v>974</v>
      </c>
      <c r="K342" s="297" t="s">
        <v>609</v>
      </c>
      <c r="L342" s="297" t="s">
        <v>610</v>
      </c>
      <c r="M342" s="297" t="s">
        <v>435</v>
      </c>
      <c r="N342" s="297" t="s">
        <v>975</v>
      </c>
      <c r="O342" s="297" t="s">
        <v>627</v>
      </c>
      <c r="P342" s="297" t="s">
        <v>628</v>
      </c>
      <c r="Q342" s="297" t="s">
        <v>645</v>
      </c>
      <c r="R342">
        <v>1</v>
      </c>
      <c r="S342">
        <v>1</v>
      </c>
      <c r="T342">
        <v>1</v>
      </c>
      <c r="U342">
        <v>1</v>
      </c>
      <c r="V342" s="298">
        <v>215</v>
      </c>
      <c r="W342" s="297" t="s">
        <v>616</v>
      </c>
      <c r="X342" s="299">
        <f t="shared" si="5"/>
        <v>10</v>
      </c>
    </row>
    <row r="343" spans="1:24">
      <c r="A343" s="297" t="s">
        <v>664</v>
      </c>
      <c r="B343" s="297" t="s">
        <v>665</v>
      </c>
      <c r="C343" s="297" t="s">
        <v>722</v>
      </c>
      <c r="D343" s="297" t="s">
        <v>723</v>
      </c>
      <c r="E343" s="297" t="s">
        <v>724</v>
      </c>
      <c r="F343" s="297" t="s">
        <v>503</v>
      </c>
      <c r="G343" s="297" t="s">
        <v>364</v>
      </c>
      <c r="H343" s="297" t="s">
        <v>606</v>
      </c>
      <c r="I343" s="297" t="s">
        <v>263</v>
      </c>
      <c r="J343" s="297" t="s">
        <v>974</v>
      </c>
      <c r="K343" s="297" t="s">
        <v>609</v>
      </c>
      <c r="L343" s="297" t="s">
        <v>610</v>
      </c>
      <c r="M343" s="297" t="s">
        <v>435</v>
      </c>
      <c r="N343" s="297" t="s">
        <v>975</v>
      </c>
      <c r="O343" s="297" t="s">
        <v>627</v>
      </c>
      <c r="P343" s="297" t="s">
        <v>628</v>
      </c>
      <c r="Q343" s="297" t="s">
        <v>615</v>
      </c>
      <c r="R343">
        <v>2</v>
      </c>
      <c r="S343">
        <v>2</v>
      </c>
      <c r="T343">
        <v>2</v>
      </c>
      <c r="U343">
        <v>2</v>
      </c>
      <c r="V343" s="298">
        <v>430</v>
      </c>
      <c r="W343" s="297" t="s">
        <v>616</v>
      </c>
      <c r="X343" s="299">
        <f t="shared" si="5"/>
        <v>20</v>
      </c>
    </row>
    <row r="344" spans="1:24">
      <c r="A344" s="297" t="s">
        <v>976</v>
      </c>
      <c r="B344" s="297" t="s">
        <v>977</v>
      </c>
      <c r="C344" s="297" t="s">
        <v>978</v>
      </c>
      <c r="D344" s="297" t="s">
        <v>620</v>
      </c>
      <c r="E344" s="297" t="s">
        <v>979</v>
      </c>
      <c r="F344" s="297" t="s">
        <v>503</v>
      </c>
      <c r="G344" s="297" t="s">
        <v>364</v>
      </c>
      <c r="H344" s="297" t="s">
        <v>606</v>
      </c>
      <c r="I344" s="297" t="s">
        <v>607</v>
      </c>
      <c r="J344" s="297" t="s">
        <v>974</v>
      </c>
      <c r="K344" s="297" t="s">
        <v>609</v>
      </c>
      <c r="L344" s="297" t="s">
        <v>610</v>
      </c>
      <c r="M344" s="297" t="s">
        <v>435</v>
      </c>
      <c r="N344" s="297" t="s">
        <v>975</v>
      </c>
      <c r="O344" s="297" t="s">
        <v>627</v>
      </c>
      <c r="P344" s="297" t="s">
        <v>628</v>
      </c>
      <c r="Q344" s="297" t="s">
        <v>615</v>
      </c>
      <c r="R344">
        <v>2</v>
      </c>
      <c r="S344">
        <v>2</v>
      </c>
      <c r="T344">
        <v>2</v>
      </c>
      <c r="U344">
        <v>2</v>
      </c>
      <c r="V344" s="298">
        <v>600</v>
      </c>
      <c r="W344" s="297" t="s">
        <v>616</v>
      </c>
      <c r="X344" s="299">
        <f t="shared" si="5"/>
        <v>20</v>
      </c>
    </row>
    <row r="345" spans="1:24">
      <c r="A345" s="297" t="s">
        <v>678</v>
      </c>
      <c r="B345" s="297" t="s">
        <v>679</v>
      </c>
      <c r="C345" s="297" t="s">
        <v>812</v>
      </c>
      <c r="D345" s="297" t="s">
        <v>620</v>
      </c>
      <c r="E345" s="297" t="s">
        <v>813</v>
      </c>
      <c r="F345" s="297" t="s">
        <v>503</v>
      </c>
      <c r="G345" s="297" t="s">
        <v>364</v>
      </c>
      <c r="H345" s="297" t="s">
        <v>606</v>
      </c>
      <c r="I345" s="297" t="s">
        <v>263</v>
      </c>
      <c r="J345" s="297" t="s">
        <v>974</v>
      </c>
      <c r="K345" s="297" t="s">
        <v>609</v>
      </c>
      <c r="L345" s="297" t="s">
        <v>610</v>
      </c>
      <c r="M345" s="297" t="s">
        <v>435</v>
      </c>
      <c r="N345" s="297" t="s">
        <v>975</v>
      </c>
      <c r="O345" s="297" t="s">
        <v>627</v>
      </c>
      <c r="P345" s="297" t="s">
        <v>628</v>
      </c>
      <c r="Q345" s="297" t="s">
        <v>615</v>
      </c>
      <c r="R345">
        <v>1</v>
      </c>
      <c r="S345">
        <v>1</v>
      </c>
      <c r="T345">
        <v>1</v>
      </c>
      <c r="U345">
        <v>1</v>
      </c>
      <c r="V345" s="298">
        <v>231</v>
      </c>
      <c r="W345" s="297" t="s">
        <v>616</v>
      </c>
      <c r="X345" s="299">
        <f t="shared" si="5"/>
        <v>10</v>
      </c>
    </row>
    <row r="346" spans="1:24">
      <c r="A346" s="297" t="s">
        <v>691</v>
      </c>
      <c r="B346" s="297" t="s">
        <v>692</v>
      </c>
      <c r="C346" s="297" t="s">
        <v>980</v>
      </c>
      <c r="D346" s="297" t="s">
        <v>981</v>
      </c>
      <c r="E346" s="297" t="s">
        <v>982</v>
      </c>
      <c r="F346" s="297" t="s">
        <v>503</v>
      </c>
      <c r="G346" s="297" t="s">
        <v>364</v>
      </c>
      <c r="H346" s="297" t="s">
        <v>606</v>
      </c>
      <c r="I346" s="297" t="s">
        <v>607</v>
      </c>
      <c r="J346" s="297" t="s">
        <v>974</v>
      </c>
      <c r="K346" s="297" t="s">
        <v>609</v>
      </c>
      <c r="L346" s="297" t="s">
        <v>610</v>
      </c>
      <c r="M346" s="297" t="s">
        <v>435</v>
      </c>
      <c r="N346" s="297" t="s">
        <v>975</v>
      </c>
      <c r="O346" s="297" t="s">
        <v>627</v>
      </c>
      <c r="P346" s="297" t="s">
        <v>628</v>
      </c>
      <c r="Q346" s="297" t="s">
        <v>645</v>
      </c>
      <c r="R346">
        <v>1</v>
      </c>
      <c r="S346">
        <v>1</v>
      </c>
      <c r="T346">
        <v>2</v>
      </c>
      <c r="U346">
        <v>2</v>
      </c>
      <c r="V346" s="298">
        <v>600</v>
      </c>
      <c r="W346" s="297" t="s">
        <v>616</v>
      </c>
      <c r="X346" s="299">
        <f t="shared" si="5"/>
        <v>20</v>
      </c>
    </row>
    <row r="347" spans="1:24">
      <c r="A347" s="297" t="s">
        <v>696</v>
      </c>
      <c r="B347" s="297" t="s">
        <v>697</v>
      </c>
      <c r="C347" s="297" t="s">
        <v>741</v>
      </c>
      <c r="D347" s="297" t="s">
        <v>620</v>
      </c>
      <c r="E347" s="297" t="s">
        <v>742</v>
      </c>
      <c r="F347" s="297" t="s">
        <v>503</v>
      </c>
      <c r="G347" s="297" t="s">
        <v>364</v>
      </c>
      <c r="H347" s="297" t="s">
        <v>606</v>
      </c>
      <c r="I347" s="297" t="s">
        <v>263</v>
      </c>
      <c r="J347" s="297" t="s">
        <v>974</v>
      </c>
      <c r="K347" s="297" t="s">
        <v>609</v>
      </c>
      <c r="L347" s="297" t="s">
        <v>610</v>
      </c>
      <c r="M347" s="297" t="s">
        <v>435</v>
      </c>
      <c r="N347" s="297" t="s">
        <v>975</v>
      </c>
      <c r="O347" s="297" t="s">
        <v>627</v>
      </c>
      <c r="P347" s="297" t="s">
        <v>628</v>
      </c>
      <c r="Q347" s="297" t="s">
        <v>615</v>
      </c>
      <c r="R347">
        <v>2</v>
      </c>
      <c r="S347">
        <v>2</v>
      </c>
      <c r="T347">
        <v>2</v>
      </c>
      <c r="U347">
        <v>2</v>
      </c>
      <c r="V347" s="298">
        <v>462</v>
      </c>
      <c r="W347" s="297" t="s">
        <v>616</v>
      </c>
      <c r="X347" s="299">
        <f t="shared" si="5"/>
        <v>20</v>
      </c>
    </row>
    <row r="348" spans="1:24">
      <c r="A348" s="297" t="s">
        <v>669</v>
      </c>
      <c r="B348" s="297" t="s">
        <v>670</v>
      </c>
      <c r="C348" s="297" t="s">
        <v>671</v>
      </c>
      <c r="D348" s="297" t="s">
        <v>672</v>
      </c>
      <c r="E348" s="297" t="s">
        <v>673</v>
      </c>
      <c r="F348" s="297" t="s">
        <v>439</v>
      </c>
      <c r="G348" s="297" t="s">
        <v>336</v>
      </c>
      <c r="H348" s="297" t="s">
        <v>606</v>
      </c>
      <c r="I348" s="297" t="s">
        <v>263</v>
      </c>
      <c r="J348" s="297" t="s">
        <v>983</v>
      </c>
      <c r="K348" s="297" t="s">
        <v>609</v>
      </c>
      <c r="L348" s="297" t="s">
        <v>610</v>
      </c>
      <c r="M348" s="297" t="s">
        <v>433</v>
      </c>
      <c r="N348" s="297" t="s">
        <v>984</v>
      </c>
      <c r="O348" s="297" t="s">
        <v>627</v>
      </c>
      <c r="P348" s="297" t="s">
        <v>628</v>
      </c>
      <c r="Q348" s="297" t="s">
        <v>645</v>
      </c>
      <c r="R348">
        <v>1</v>
      </c>
      <c r="S348">
        <v>1</v>
      </c>
      <c r="T348">
        <v>6</v>
      </c>
      <c r="U348">
        <v>6</v>
      </c>
      <c r="V348" s="298">
        <v>2196</v>
      </c>
      <c r="W348" s="297" t="s">
        <v>616</v>
      </c>
      <c r="X348" s="299">
        <f t="shared" si="5"/>
        <v>60</v>
      </c>
    </row>
    <row r="349" spans="1:24">
      <c r="A349" s="297" t="s">
        <v>669</v>
      </c>
      <c r="B349" s="297" t="s">
        <v>670</v>
      </c>
      <c r="C349" s="297" t="s">
        <v>671</v>
      </c>
      <c r="D349" s="297" t="s">
        <v>672</v>
      </c>
      <c r="E349" s="297" t="s">
        <v>673</v>
      </c>
      <c r="F349" s="297" t="s">
        <v>439</v>
      </c>
      <c r="G349" s="297" t="s">
        <v>336</v>
      </c>
      <c r="H349" s="297" t="s">
        <v>606</v>
      </c>
      <c r="I349" s="297" t="s">
        <v>607</v>
      </c>
      <c r="J349" s="297" t="s">
        <v>983</v>
      </c>
      <c r="K349" s="297" t="s">
        <v>609</v>
      </c>
      <c r="L349" s="297" t="s">
        <v>610</v>
      </c>
      <c r="M349" s="297" t="s">
        <v>433</v>
      </c>
      <c r="N349" s="297" t="s">
        <v>984</v>
      </c>
      <c r="O349" s="297" t="s">
        <v>627</v>
      </c>
      <c r="P349" s="297" t="s">
        <v>628</v>
      </c>
      <c r="Q349" s="297" t="s">
        <v>615</v>
      </c>
      <c r="R349">
        <v>1</v>
      </c>
      <c r="S349">
        <v>1</v>
      </c>
      <c r="T349">
        <v>4</v>
      </c>
      <c r="U349">
        <v>4</v>
      </c>
      <c r="V349" s="298">
        <v>1464</v>
      </c>
      <c r="W349" s="297" t="s">
        <v>616</v>
      </c>
      <c r="X349" s="299">
        <f t="shared" si="5"/>
        <v>40</v>
      </c>
    </row>
    <row r="350" spans="1:24">
      <c r="A350" s="297" t="s">
        <v>674</v>
      </c>
      <c r="B350" s="297" t="s">
        <v>675</v>
      </c>
      <c r="C350" s="297" t="s">
        <v>676</v>
      </c>
      <c r="D350" s="297" t="s">
        <v>620</v>
      </c>
      <c r="E350" s="297" t="s">
        <v>677</v>
      </c>
      <c r="F350" s="297" t="s">
        <v>439</v>
      </c>
      <c r="G350" s="297" t="s">
        <v>336</v>
      </c>
      <c r="H350" s="297" t="s">
        <v>606</v>
      </c>
      <c r="I350" s="297" t="s">
        <v>607</v>
      </c>
      <c r="J350" s="297" t="s">
        <v>983</v>
      </c>
      <c r="K350" s="297" t="s">
        <v>609</v>
      </c>
      <c r="L350" s="297" t="s">
        <v>610</v>
      </c>
      <c r="M350" s="297" t="s">
        <v>433</v>
      </c>
      <c r="N350" s="297" t="s">
        <v>984</v>
      </c>
      <c r="O350" s="297" t="s">
        <v>627</v>
      </c>
      <c r="P350" s="297" t="s">
        <v>628</v>
      </c>
      <c r="Q350" s="297" t="s">
        <v>645</v>
      </c>
      <c r="R350">
        <v>1</v>
      </c>
      <c r="S350">
        <v>1</v>
      </c>
      <c r="T350">
        <v>1</v>
      </c>
      <c r="U350">
        <v>1</v>
      </c>
      <c r="V350" s="298">
        <v>366</v>
      </c>
      <c r="W350" s="297" t="s">
        <v>616</v>
      </c>
      <c r="X350" s="299">
        <f t="shared" si="5"/>
        <v>10</v>
      </c>
    </row>
    <row r="351" spans="1:24">
      <c r="A351" s="297" t="s">
        <v>678</v>
      </c>
      <c r="B351" s="297" t="s">
        <v>679</v>
      </c>
      <c r="C351" s="297" t="s">
        <v>682</v>
      </c>
      <c r="D351" s="297" t="s">
        <v>620</v>
      </c>
      <c r="E351" s="297" t="s">
        <v>683</v>
      </c>
      <c r="F351" s="297" t="s">
        <v>439</v>
      </c>
      <c r="G351" s="297" t="s">
        <v>336</v>
      </c>
      <c r="H351" s="297" t="s">
        <v>606</v>
      </c>
      <c r="I351" s="297" t="s">
        <v>263</v>
      </c>
      <c r="J351" s="297" t="s">
        <v>983</v>
      </c>
      <c r="K351" s="297" t="s">
        <v>609</v>
      </c>
      <c r="L351" s="297" t="s">
        <v>610</v>
      </c>
      <c r="M351" s="297" t="s">
        <v>433</v>
      </c>
      <c r="N351" s="297" t="s">
        <v>984</v>
      </c>
      <c r="O351" s="297" t="s">
        <v>627</v>
      </c>
      <c r="P351" s="297" t="s">
        <v>628</v>
      </c>
      <c r="Q351" s="297" t="s">
        <v>645</v>
      </c>
      <c r="R351">
        <v>2</v>
      </c>
      <c r="S351">
        <v>2</v>
      </c>
      <c r="T351">
        <v>4</v>
      </c>
      <c r="U351">
        <v>4</v>
      </c>
      <c r="V351" s="298">
        <v>1464</v>
      </c>
      <c r="W351" s="297" t="s">
        <v>616</v>
      </c>
      <c r="X351" s="299">
        <f t="shared" si="5"/>
        <v>40</v>
      </c>
    </row>
    <row r="352" spans="1:24">
      <c r="A352" s="297" t="s">
        <v>646</v>
      </c>
      <c r="B352" s="297" t="s">
        <v>647</v>
      </c>
      <c r="C352" s="297" t="s">
        <v>648</v>
      </c>
      <c r="D352" s="297" t="s">
        <v>620</v>
      </c>
      <c r="E352" s="297" t="s">
        <v>649</v>
      </c>
      <c r="F352" s="297" t="s">
        <v>439</v>
      </c>
      <c r="G352" s="297" t="s">
        <v>336</v>
      </c>
      <c r="H352" s="297" t="s">
        <v>606</v>
      </c>
      <c r="I352" s="297" t="s">
        <v>263</v>
      </c>
      <c r="J352" s="297" t="s">
        <v>983</v>
      </c>
      <c r="K352" s="297" t="s">
        <v>609</v>
      </c>
      <c r="L352" s="297" t="s">
        <v>610</v>
      </c>
      <c r="M352" s="297" t="s">
        <v>433</v>
      </c>
      <c r="N352" s="297" t="s">
        <v>984</v>
      </c>
      <c r="O352" s="297" t="s">
        <v>627</v>
      </c>
      <c r="P352" s="297" t="s">
        <v>628</v>
      </c>
      <c r="Q352" s="297" t="s">
        <v>615</v>
      </c>
      <c r="R352">
        <v>1</v>
      </c>
      <c r="S352">
        <v>1</v>
      </c>
      <c r="T352">
        <v>1</v>
      </c>
      <c r="U352">
        <v>1</v>
      </c>
      <c r="V352" s="298">
        <v>366</v>
      </c>
      <c r="W352" s="297" t="s">
        <v>616</v>
      </c>
      <c r="X352" s="299">
        <f t="shared" si="5"/>
        <v>10</v>
      </c>
    </row>
    <row r="353" spans="1:24">
      <c r="A353" s="297" t="s">
        <v>659</v>
      </c>
      <c r="B353" s="297" t="s">
        <v>660</v>
      </c>
      <c r="C353" s="297" t="s">
        <v>901</v>
      </c>
      <c r="D353" s="297" t="s">
        <v>902</v>
      </c>
      <c r="E353" s="297" t="s">
        <v>903</v>
      </c>
      <c r="F353" s="297" t="s">
        <v>985</v>
      </c>
      <c r="G353" s="297" t="s">
        <v>986</v>
      </c>
      <c r="H353" s="297" t="s">
        <v>606</v>
      </c>
      <c r="I353" s="297" t="s">
        <v>263</v>
      </c>
      <c r="J353" s="297" t="s">
        <v>987</v>
      </c>
      <c r="K353" s="297" t="s">
        <v>609</v>
      </c>
      <c r="L353" s="297" t="s">
        <v>610</v>
      </c>
      <c r="M353" s="297" t="s">
        <v>709</v>
      </c>
      <c r="N353" s="297" t="s">
        <v>988</v>
      </c>
      <c r="O353" s="297" t="s">
        <v>711</v>
      </c>
      <c r="P353" s="297" t="s">
        <v>255</v>
      </c>
      <c r="Q353" s="297" t="s">
        <v>645</v>
      </c>
      <c r="R353">
        <v>1</v>
      </c>
      <c r="S353">
        <v>1</v>
      </c>
      <c r="T353">
        <v>2</v>
      </c>
      <c r="U353">
        <v>2</v>
      </c>
      <c r="V353" s="298">
        <v>380</v>
      </c>
      <c r="W353" s="297" t="s">
        <v>616</v>
      </c>
      <c r="X353" s="299">
        <f t="shared" si="5"/>
        <v>2</v>
      </c>
    </row>
    <row r="354" spans="1:24">
      <c r="A354" s="297" t="s">
        <v>659</v>
      </c>
      <c r="B354" s="297" t="s">
        <v>660</v>
      </c>
      <c r="C354" s="297" t="s">
        <v>901</v>
      </c>
      <c r="D354" s="297" t="s">
        <v>902</v>
      </c>
      <c r="E354" s="297" t="s">
        <v>903</v>
      </c>
      <c r="F354" s="297" t="s">
        <v>985</v>
      </c>
      <c r="G354" s="297" t="s">
        <v>986</v>
      </c>
      <c r="H354" s="297" t="s">
        <v>606</v>
      </c>
      <c r="I354" s="297" t="s">
        <v>607</v>
      </c>
      <c r="J354" s="297" t="s">
        <v>987</v>
      </c>
      <c r="K354" s="297" t="s">
        <v>609</v>
      </c>
      <c r="L354" s="297" t="s">
        <v>610</v>
      </c>
      <c r="M354" s="297" t="s">
        <v>709</v>
      </c>
      <c r="N354" s="297" t="s">
        <v>988</v>
      </c>
      <c r="O354" s="297" t="s">
        <v>711</v>
      </c>
      <c r="P354" s="297" t="s">
        <v>255</v>
      </c>
      <c r="Q354" s="297" t="s">
        <v>645</v>
      </c>
      <c r="R354">
        <v>1</v>
      </c>
      <c r="S354">
        <v>1</v>
      </c>
      <c r="T354">
        <v>2</v>
      </c>
      <c r="U354">
        <v>2</v>
      </c>
      <c r="V354" s="298">
        <v>380</v>
      </c>
      <c r="W354" s="297" t="s">
        <v>616</v>
      </c>
      <c r="X354" s="299">
        <f t="shared" si="5"/>
        <v>2</v>
      </c>
    </row>
    <row r="355" spans="1:24">
      <c r="A355" s="297" t="s">
        <v>664</v>
      </c>
      <c r="B355" s="297" t="s">
        <v>665</v>
      </c>
      <c r="C355" s="297" t="s">
        <v>722</v>
      </c>
      <c r="D355" s="297" t="s">
        <v>723</v>
      </c>
      <c r="E355" s="297" t="s">
        <v>724</v>
      </c>
      <c r="F355" s="297" t="s">
        <v>985</v>
      </c>
      <c r="G355" s="297" t="s">
        <v>986</v>
      </c>
      <c r="H355" s="297" t="s">
        <v>606</v>
      </c>
      <c r="I355" s="297" t="s">
        <v>263</v>
      </c>
      <c r="J355" s="297" t="s">
        <v>987</v>
      </c>
      <c r="K355" s="297" t="s">
        <v>609</v>
      </c>
      <c r="L355" s="297" t="s">
        <v>610</v>
      </c>
      <c r="M355" s="297" t="s">
        <v>709</v>
      </c>
      <c r="N355" s="297" t="s">
        <v>988</v>
      </c>
      <c r="O355" s="297" t="s">
        <v>711</v>
      </c>
      <c r="P355" s="297" t="s">
        <v>255</v>
      </c>
      <c r="Q355" s="297" t="s">
        <v>645</v>
      </c>
      <c r="R355">
        <v>1</v>
      </c>
      <c r="S355">
        <v>1</v>
      </c>
      <c r="T355">
        <v>1</v>
      </c>
      <c r="U355">
        <v>1</v>
      </c>
      <c r="V355" s="298">
        <v>177</v>
      </c>
      <c r="W355" s="297" t="s">
        <v>616</v>
      </c>
      <c r="X355" s="299">
        <f t="shared" si="5"/>
        <v>1</v>
      </c>
    </row>
    <row r="356" spans="1:24">
      <c r="A356" s="297" t="s">
        <v>664</v>
      </c>
      <c r="B356" s="297" t="s">
        <v>665</v>
      </c>
      <c r="C356" s="297" t="s">
        <v>722</v>
      </c>
      <c r="D356" s="297" t="s">
        <v>723</v>
      </c>
      <c r="E356" s="297" t="s">
        <v>724</v>
      </c>
      <c r="F356" s="297" t="s">
        <v>985</v>
      </c>
      <c r="G356" s="297" t="s">
        <v>986</v>
      </c>
      <c r="H356" s="297" t="s">
        <v>606</v>
      </c>
      <c r="I356" s="297" t="s">
        <v>607</v>
      </c>
      <c r="J356" s="297" t="s">
        <v>987</v>
      </c>
      <c r="K356" s="297" t="s">
        <v>609</v>
      </c>
      <c r="L356" s="297" t="s">
        <v>610</v>
      </c>
      <c r="M356" s="297" t="s">
        <v>709</v>
      </c>
      <c r="N356" s="297" t="s">
        <v>988</v>
      </c>
      <c r="O356" s="297" t="s">
        <v>711</v>
      </c>
      <c r="P356" s="297" t="s">
        <v>255</v>
      </c>
      <c r="Q356" s="297" t="s">
        <v>645</v>
      </c>
      <c r="R356">
        <v>1</v>
      </c>
      <c r="S356">
        <v>1</v>
      </c>
      <c r="T356">
        <v>1</v>
      </c>
      <c r="U356">
        <v>1</v>
      </c>
      <c r="V356" s="298">
        <v>205</v>
      </c>
      <c r="W356" s="297" t="s">
        <v>616</v>
      </c>
      <c r="X356" s="299">
        <f t="shared" si="5"/>
        <v>1</v>
      </c>
    </row>
    <row r="357" spans="1:24">
      <c r="A357" s="297" t="s">
        <v>678</v>
      </c>
      <c r="B357" s="297" t="s">
        <v>679</v>
      </c>
      <c r="C357" s="297" t="s">
        <v>712</v>
      </c>
      <c r="D357" s="297" t="s">
        <v>620</v>
      </c>
      <c r="E357" s="297" t="s">
        <v>713</v>
      </c>
      <c r="F357" s="297" t="s">
        <v>985</v>
      </c>
      <c r="G357" s="297" t="s">
        <v>986</v>
      </c>
      <c r="H357" s="297" t="s">
        <v>606</v>
      </c>
      <c r="I357" s="297" t="s">
        <v>607</v>
      </c>
      <c r="J357" s="297" t="s">
        <v>987</v>
      </c>
      <c r="K357" s="297" t="s">
        <v>609</v>
      </c>
      <c r="L357" s="297" t="s">
        <v>610</v>
      </c>
      <c r="M357" s="297" t="s">
        <v>709</v>
      </c>
      <c r="N357" s="297" t="s">
        <v>988</v>
      </c>
      <c r="O357" s="297" t="s">
        <v>711</v>
      </c>
      <c r="P357" s="297" t="s">
        <v>255</v>
      </c>
      <c r="Q357" s="297" t="s">
        <v>645</v>
      </c>
      <c r="R357">
        <v>1</v>
      </c>
      <c r="S357">
        <v>1</v>
      </c>
      <c r="T357">
        <v>1</v>
      </c>
      <c r="U357">
        <v>1</v>
      </c>
      <c r="V357" s="298">
        <v>205</v>
      </c>
      <c r="W357" s="297" t="s">
        <v>616</v>
      </c>
      <c r="X357" s="299">
        <f t="shared" si="5"/>
        <v>1</v>
      </c>
    </row>
    <row r="358" spans="1:24">
      <c r="A358" s="297" t="s">
        <v>731</v>
      </c>
      <c r="B358" s="297" t="s">
        <v>732</v>
      </c>
      <c r="C358" s="297" t="s">
        <v>733</v>
      </c>
      <c r="D358" s="297" t="s">
        <v>620</v>
      </c>
      <c r="E358" s="297" t="s">
        <v>734</v>
      </c>
      <c r="F358" s="297" t="s">
        <v>985</v>
      </c>
      <c r="G358" s="297" t="s">
        <v>986</v>
      </c>
      <c r="H358" s="297" t="s">
        <v>606</v>
      </c>
      <c r="I358" s="297" t="s">
        <v>263</v>
      </c>
      <c r="J358" s="297" t="s">
        <v>987</v>
      </c>
      <c r="K358" s="297" t="s">
        <v>609</v>
      </c>
      <c r="L358" s="297" t="s">
        <v>610</v>
      </c>
      <c r="M358" s="297" t="s">
        <v>709</v>
      </c>
      <c r="N358" s="297" t="s">
        <v>988</v>
      </c>
      <c r="O358" s="297" t="s">
        <v>711</v>
      </c>
      <c r="P358" s="297" t="s">
        <v>255</v>
      </c>
      <c r="Q358" s="297" t="s">
        <v>615</v>
      </c>
      <c r="R358">
        <v>1</v>
      </c>
      <c r="S358">
        <v>1</v>
      </c>
      <c r="T358">
        <v>1</v>
      </c>
      <c r="U358">
        <v>1</v>
      </c>
      <c r="V358" s="298">
        <v>190</v>
      </c>
      <c r="W358" s="297" t="s">
        <v>616</v>
      </c>
      <c r="X358" s="299">
        <f t="shared" si="5"/>
        <v>1</v>
      </c>
    </row>
    <row r="359" spans="1:24">
      <c r="A359" s="297" t="s">
        <v>696</v>
      </c>
      <c r="B359" s="297" t="s">
        <v>697</v>
      </c>
      <c r="C359" s="297" t="s">
        <v>739</v>
      </c>
      <c r="D359" s="297" t="s">
        <v>620</v>
      </c>
      <c r="E359" s="297" t="s">
        <v>740</v>
      </c>
      <c r="F359" s="297" t="s">
        <v>985</v>
      </c>
      <c r="G359" s="297" t="s">
        <v>986</v>
      </c>
      <c r="H359" s="297" t="s">
        <v>606</v>
      </c>
      <c r="I359" s="297" t="s">
        <v>607</v>
      </c>
      <c r="J359" s="297" t="s">
        <v>987</v>
      </c>
      <c r="K359" s="297" t="s">
        <v>609</v>
      </c>
      <c r="L359" s="297" t="s">
        <v>610</v>
      </c>
      <c r="M359" s="297" t="s">
        <v>709</v>
      </c>
      <c r="N359" s="297" t="s">
        <v>988</v>
      </c>
      <c r="O359" s="297" t="s">
        <v>711</v>
      </c>
      <c r="P359" s="297" t="s">
        <v>255</v>
      </c>
      <c r="Q359" s="297" t="s">
        <v>615</v>
      </c>
      <c r="R359">
        <v>1</v>
      </c>
      <c r="S359">
        <v>1</v>
      </c>
      <c r="T359">
        <v>2</v>
      </c>
      <c r="U359">
        <v>2</v>
      </c>
      <c r="V359" s="298">
        <v>410</v>
      </c>
      <c r="W359" s="297" t="s">
        <v>616</v>
      </c>
      <c r="X359" s="299">
        <f t="shared" si="5"/>
        <v>2</v>
      </c>
    </row>
    <row r="360" spans="1:24">
      <c r="A360" s="297" t="s">
        <v>696</v>
      </c>
      <c r="B360" s="297" t="s">
        <v>697</v>
      </c>
      <c r="C360" s="297" t="s">
        <v>741</v>
      </c>
      <c r="D360" s="297" t="s">
        <v>620</v>
      </c>
      <c r="E360" s="297" t="s">
        <v>742</v>
      </c>
      <c r="F360" s="297" t="s">
        <v>985</v>
      </c>
      <c r="G360" s="297" t="s">
        <v>986</v>
      </c>
      <c r="H360" s="297" t="s">
        <v>606</v>
      </c>
      <c r="I360" s="297" t="s">
        <v>263</v>
      </c>
      <c r="J360" s="297" t="s">
        <v>987</v>
      </c>
      <c r="K360" s="297" t="s">
        <v>609</v>
      </c>
      <c r="L360" s="297" t="s">
        <v>610</v>
      </c>
      <c r="M360" s="297" t="s">
        <v>709</v>
      </c>
      <c r="N360" s="297" t="s">
        <v>988</v>
      </c>
      <c r="O360" s="297" t="s">
        <v>711</v>
      </c>
      <c r="P360" s="297" t="s">
        <v>255</v>
      </c>
      <c r="Q360" s="297" t="s">
        <v>615</v>
      </c>
      <c r="R360">
        <v>1</v>
      </c>
      <c r="S360">
        <v>1</v>
      </c>
      <c r="T360">
        <v>2</v>
      </c>
      <c r="U360">
        <v>2</v>
      </c>
      <c r="V360" s="298">
        <v>380</v>
      </c>
      <c r="W360" s="297" t="s">
        <v>616</v>
      </c>
      <c r="X360" s="299">
        <f t="shared" si="5"/>
        <v>2</v>
      </c>
    </row>
    <row r="361" spans="1:24">
      <c r="A361" s="297" t="s">
        <v>696</v>
      </c>
      <c r="B361" s="297" t="s">
        <v>697</v>
      </c>
      <c r="C361" s="297" t="s">
        <v>714</v>
      </c>
      <c r="D361" s="297" t="s">
        <v>620</v>
      </c>
      <c r="E361" s="297" t="s">
        <v>715</v>
      </c>
      <c r="F361" s="297" t="s">
        <v>985</v>
      </c>
      <c r="G361" s="297" t="s">
        <v>986</v>
      </c>
      <c r="H361" s="297" t="s">
        <v>606</v>
      </c>
      <c r="I361" s="297" t="s">
        <v>607</v>
      </c>
      <c r="J361" s="297" t="s">
        <v>987</v>
      </c>
      <c r="K361" s="297" t="s">
        <v>609</v>
      </c>
      <c r="L361" s="297" t="s">
        <v>610</v>
      </c>
      <c r="M361" s="297" t="s">
        <v>709</v>
      </c>
      <c r="N361" s="297" t="s">
        <v>988</v>
      </c>
      <c r="O361" s="297" t="s">
        <v>711</v>
      </c>
      <c r="P361" s="297" t="s">
        <v>255</v>
      </c>
      <c r="Q361" s="297" t="s">
        <v>615</v>
      </c>
      <c r="R361">
        <v>1</v>
      </c>
      <c r="S361">
        <v>1</v>
      </c>
      <c r="T361">
        <v>1</v>
      </c>
      <c r="U361">
        <v>1</v>
      </c>
      <c r="V361" s="298">
        <v>205</v>
      </c>
      <c r="W361" s="297" t="s">
        <v>616</v>
      </c>
      <c r="X361" s="299">
        <f t="shared" si="5"/>
        <v>1</v>
      </c>
    </row>
    <row r="362" spans="1:24">
      <c r="A362" s="297" t="s">
        <v>664</v>
      </c>
      <c r="B362" s="297" t="s">
        <v>665</v>
      </c>
      <c r="C362" s="297" t="s">
        <v>722</v>
      </c>
      <c r="D362" s="297" t="s">
        <v>723</v>
      </c>
      <c r="E362" s="297" t="s">
        <v>724</v>
      </c>
      <c r="F362" s="297" t="s">
        <v>551</v>
      </c>
      <c r="G362" s="297" t="s">
        <v>404</v>
      </c>
      <c r="H362" s="297" t="s">
        <v>606</v>
      </c>
      <c r="I362" s="297" t="s">
        <v>263</v>
      </c>
      <c r="J362" s="297" t="s">
        <v>989</v>
      </c>
      <c r="K362" s="297" t="s">
        <v>609</v>
      </c>
      <c r="L362" s="297" t="s">
        <v>610</v>
      </c>
      <c r="M362" s="297" t="s">
        <v>435</v>
      </c>
      <c r="N362" s="297" t="s">
        <v>990</v>
      </c>
      <c r="O362" s="297" t="s">
        <v>627</v>
      </c>
      <c r="P362" s="297" t="s">
        <v>628</v>
      </c>
      <c r="Q362" s="297" t="s">
        <v>645</v>
      </c>
      <c r="R362">
        <v>1</v>
      </c>
      <c r="S362">
        <v>1</v>
      </c>
      <c r="T362">
        <v>1</v>
      </c>
      <c r="U362">
        <v>1</v>
      </c>
      <c r="V362" s="298">
        <v>223</v>
      </c>
      <c r="W362" s="297" t="s">
        <v>616</v>
      </c>
      <c r="X362" s="299">
        <f t="shared" si="5"/>
        <v>10</v>
      </c>
    </row>
    <row r="363" spans="1:24">
      <c r="A363" s="297" t="s">
        <v>764</v>
      </c>
      <c r="B363" s="297" t="s">
        <v>765</v>
      </c>
      <c r="C363" s="297" t="s">
        <v>991</v>
      </c>
      <c r="D363" s="297" t="s">
        <v>620</v>
      </c>
      <c r="E363" s="297" t="s">
        <v>992</v>
      </c>
      <c r="F363" s="297" t="s">
        <v>993</v>
      </c>
      <c r="G363" s="297" t="s">
        <v>994</v>
      </c>
      <c r="H363" s="297" t="s">
        <v>606</v>
      </c>
      <c r="I363" s="297" t="s">
        <v>263</v>
      </c>
      <c r="J363" s="297" t="s">
        <v>995</v>
      </c>
      <c r="K363" s="297" t="s">
        <v>609</v>
      </c>
      <c r="L363" s="297" t="s">
        <v>610</v>
      </c>
      <c r="M363" s="297" t="s">
        <v>709</v>
      </c>
      <c r="N363" s="297" t="s">
        <v>996</v>
      </c>
      <c r="O363" s="297" t="s">
        <v>711</v>
      </c>
      <c r="P363" s="297" t="s">
        <v>255</v>
      </c>
      <c r="Q363" s="297" t="s">
        <v>645</v>
      </c>
      <c r="R363">
        <v>4</v>
      </c>
      <c r="S363">
        <v>4</v>
      </c>
      <c r="T363">
        <v>4</v>
      </c>
      <c r="U363">
        <v>4</v>
      </c>
      <c r="V363" s="298">
        <v>1036</v>
      </c>
      <c r="W363" s="297" t="s">
        <v>616</v>
      </c>
      <c r="X363" s="299">
        <f t="shared" si="5"/>
        <v>4</v>
      </c>
    </row>
    <row r="364" spans="1:24">
      <c r="A364" s="297" t="s">
        <v>636</v>
      </c>
      <c r="B364" s="297" t="s">
        <v>637</v>
      </c>
      <c r="C364" s="297" t="s">
        <v>638</v>
      </c>
      <c r="D364" s="297" t="s">
        <v>620</v>
      </c>
      <c r="E364" s="297" t="s">
        <v>639</v>
      </c>
      <c r="F364" s="297" t="s">
        <v>993</v>
      </c>
      <c r="G364" s="297" t="s">
        <v>994</v>
      </c>
      <c r="H364" s="297" t="s">
        <v>606</v>
      </c>
      <c r="I364" s="297" t="s">
        <v>263</v>
      </c>
      <c r="J364" s="297" t="s">
        <v>995</v>
      </c>
      <c r="K364" s="297" t="s">
        <v>609</v>
      </c>
      <c r="L364" s="297" t="s">
        <v>610</v>
      </c>
      <c r="M364" s="297" t="s">
        <v>709</v>
      </c>
      <c r="N364" s="297" t="s">
        <v>996</v>
      </c>
      <c r="O364" s="297" t="s">
        <v>711</v>
      </c>
      <c r="P364" s="297" t="s">
        <v>255</v>
      </c>
      <c r="Q364" s="297" t="s">
        <v>615</v>
      </c>
      <c r="R364">
        <v>5</v>
      </c>
      <c r="S364">
        <v>5</v>
      </c>
      <c r="T364">
        <v>14</v>
      </c>
      <c r="U364">
        <v>14</v>
      </c>
      <c r="V364" s="298">
        <v>3626</v>
      </c>
      <c r="W364" s="297" t="s">
        <v>616</v>
      </c>
      <c r="X364" s="299">
        <f t="shared" si="5"/>
        <v>14</v>
      </c>
    </row>
    <row r="365" spans="1:24">
      <c r="A365" s="297" t="s">
        <v>636</v>
      </c>
      <c r="B365" s="297" t="s">
        <v>637</v>
      </c>
      <c r="C365" s="297" t="s">
        <v>638</v>
      </c>
      <c r="D365" s="297" t="s">
        <v>620</v>
      </c>
      <c r="E365" s="297" t="s">
        <v>639</v>
      </c>
      <c r="F365" s="297" t="s">
        <v>993</v>
      </c>
      <c r="G365" s="297" t="s">
        <v>994</v>
      </c>
      <c r="H365" s="297" t="s">
        <v>606</v>
      </c>
      <c r="I365" s="297" t="s">
        <v>607</v>
      </c>
      <c r="J365" s="297" t="s">
        <v>995</v>
      </c>
      <c r="K365" s="297" t="s">
        <v>609</v>
      </c>
      <c r="L365" s="297" t="s">
        <v>610</v>
      </c>
      <c r="M365" s="297" t="s">
        <v>709</v>
      </c>
      <c r="N365" s="297" t="s">
        <v>996</v>
      </c>
      <c r="O365" s="297" t="s">
        <v>711</v>
      </c>
      <c r="P365" s="297" t="s">
        <v>255</v>
      </c>
      <c r="Q365" s="297" t="s">
        <v>615</v>
      </c>
      <c r="R365">
        <v>1</v>
      </c>
      <c r="S365">
        <v>1</v>
      </c>
      <c r="T365">
        <v>3</v>
      </c>
      <c r="U365">
        <v>3</v>
      </c>
      <c r="V365" s="298">
        <v>855</v>
      </c>
      <c r="W365" s="297" t="s">
        <v>616</v>
      </c>
      <c r="X365" s="299">
        <f t="shared" si="5"/>
        <v>3</v>
      </c>
    </row>
    <row r="366" spans="1:24">
      <c r="A366" s="297" t="s">
        <v>640</v>
      </c>
      <c r="B366" s="297" t="s">
        <v>641</v>
      </c>
      <c r="C366" s="297" t="s">
        <v>642</v>
      </c>
      <c r="D366" s="297" t="s">
        <v>643</v>
      </c>
      <c r="E366" s="297" t="s">
        <v>644</v>
      </c>
      <c r="F366" s="297" t="s">
        <v>993</v>
      </c>
      <c r="G366" s="297" t="s">
        <v>994</v>
      </c>
      <c r="H366" s="297" t="s">
        <v>606</v>
      </c>
      <c r="I366" s="297" t="s">
        <v>263</v>
      </c>
      <c r="J366" s="297" t="s">
        <v>995</v>
      </c>
      <c r="K366" s="297" t="s">
        <v>609</v>
      </c>
      <c r="L366" s="297" t="s">
        <v>610</v>
      </c>
      <c r="M366" s="297" t="s">
        <v>709</v>
      </c>
      <c r="N366" s="297" t="s">
        <v>996</v>
      </c>
      <c r="O366" s="297" t="s">
        <v>711</v>
      </c>
      <c r="P366" s="297" t="s">
        <v>255</v>
      </c>
      <c r="Q366" s="297" t="s">
        <v>690</v>
      </c>
      <c r="R366">
        <v>0</v>
      </c>
      <c r="S366">
        <v>0</v>
      </c>
      <c r="T366">
        <v>3</v>
      </c>
      <c r="U366">
        <v>3</v>
      </c>
      <c r="V366" s="298">
        <v>777</v>
      </c>
      <c r="W366" s="297" t="s">
        <v>616</v>
      </c>
      <c r="X366" s="299">
        <f t="shared" si="5"/>
        <v>3</v>
      </c>
    </row>
    <row r="367" spans="1:24">
      <c r="A367" s="297" t="s">
        <v>601</v>
      </c>
      <c r="B367" s="297" t="s">
        <v>602</v>
      </c>
      <c r="C367" s="297" t="s">
        <v>603</v>
      </c>
      <c r="D367" s="297" t="s">
        <v>604</v>
      </c>
      <c r="E367" s="297" t="s">
        <v>605</v>
      </c>
      <c r="F367" s="297" t="s">
        <v>993</v>
      </c>
      <c r="G367" s="297" t="s">
        <v>994</v>
      </c>
      <c r="H367" s="297" t="s">
        <v>606</v>
      </c>
      <c r="I367" s="297" t="s">
        <v>263</v>
      </c>
      <c r="J367" s="297" t="s">
        <v>995</v>
      </c>
      <c r="K367" s="297" t="s">
        <v>609</v>
      </c>
      <c r="L367" s="297" t="s">
        <v>610</v>
      </c>
      <c r="M367" s="297" t="s">
        <v>709</v>
      </c>
      <c r="N367" s="297" t="s">
        <v>996</v>
      </c>
      <c r="O367" s="297" t="s">
        <v>711</v>
      </c>
      <c r="P367" s="297" t="s">
        <v>255</v>
      </c>
      <c r="Q367" s="297" t="s">
        <v>615</v>
      </c>
      <c r="R367">
        <v>1</v>
      </c>
      <c r="S367">
        <v>1</v>
      </c>
      <c r="T367">
        <v>7</v>
      </c>
      <c r="U367">
        <v>7</v>
      </c>
      <c r="V367" s="298">
        <v>1603</v>
      </c>
      <c r="W367" s="297" t="s">
        <v>616</v>
      </c>
      <c r="X367" s="299">
        <f t="shared" si="5"/>
        <v>7</v>
      </c>
    </row>
    <row r="368" spans="1:24">
      <c r="A368" s="297" t="s">
        <v>659</v>
      </c>
      <c r="B368" s="297" t="s">
        <v>660</v>
      </c>
      <c r="C368" s="297" t="s">
        <v>901</v>
      </c>
      <c r="D368" s="297" t="s">
        <v>902</v>
      </c>
      <c r="E368" s="297" t="s">
        <v>903</v>
      </c>
      <c r="F368" s="297" t="s">
        <v>993</v>
      </c>
      <c r="G368" s="297" t="s">
        <v>994</v>
      </c>
      <c r="H368" s="297" t="s">
        <v>606</v>
      </c>
      <c r="I368" s="297" t="s">
        <v>263</v>
      </c>
      <c r="J368" s="297" t="s">
        <v>995</v>
      </c>
      <c r="K368" s="297" t="s">
        <v>609</v>
      </c>
      <c r="L368" s="297" t="s">
        <v>610</v>
      </c>
      <c r="M368" s="297" t="s">
        <v>709</v>
      </c>
      <c r="N368" s="297" t="s">
        <v>996</v>
      </c>
      <c r="O368" s="297" t="s">
        <v>711</v>
      </c>
      <c r="P368" s="297" t="s">
        <v>255</v>
      </c>
      <c r="Q368" s="297" t="s">
        <v>645</v>
      </c>
      <c r="R368">
        <v>4</v>
      </c>
      <c r="S368">
        <v>4</v>
      </c>
      <c r="T368">
        <v>8</v>
      </c>
      <c r="U368">
        <v>8</v>
      </c>
      <c r="V368" s="298">
        <v>2072</v>
      </c>
      <c r="W368" s="297" t="s">
        <v>616</v>
      </c>
      <c r="X368" s="299">
        <f t="shared" si="5"/>
        <v>8</v>
      </c>
    </row>
    <row r="369" spans="1:24">
      <c r="A369" s="297" t="s">
        <v>659</v>
      </c>
      <c r="B369" s="297" t="s">
        <v>660</v>
      </c>
      <c r="C369" s="297" t="s">
        <v>901</v>
      </c>
      <c r="D369" s="297" t="s">
        <v>902</v>
      </c>
      <c r="E369" s="297" t="s">
        <v>903</v>
      </c>
      <c r="F369" s="297" t="s">
        <v>993</v>
      </c>
      <c r="G369" s="297" t="s">
        <v>994</v>
      </c>
      <c r="H369" s="297" t="s">
        <v>606</v>
      </c>
      <c r="I369" s="297" t="s">
        <v>607</v>
      </c>
      <c r="J369" s="297" t="s">
        <v>995</v>
      </c>
      <c r="K369" s="297" t="s">
        <v>609</v>
      </c>
      <c r="L369" s="297" t="s">
        <v>610</v>
      </c>
      <c r="M369" s="297" t="s">
        <v>709</v>
      </c>
      <c r="N369" s="297" t="s">
        <v>996</v>
      </c>
      <c r="O369" s="297" t="s">
        <v>711</v>
      </c>
      <c r="P369" s="297" t="s">
        <v>255</v>
      </c>
      <c r="Q369" s="297" t="s">
        <v>645</v>
      </c>
      <c r="R369">
        <v>2</v>
      </c>
      <c r="S369">
        <v>2</v>
      </c>
      <c r="T369">
        <v>8</v>
      </c>
      <c r="U369">
        <v>8</v>
      </c>
      <c r="V369" s="298">
        <v>2280</v>
      </c>
      <c r="W369" s="297" t="s">
        <v>616</v>
      </c>
      <c r="X369" s="299">
        <f t="shared" si="5"/>
        <v>8</v>
      </c>
    </row>
    <row r="370" spans="1:24">
      <c r="A370" s="297" t="s">
        <v>664</v>
      </c>
      <c r="B370" s="297" t="s">
        <v>665</v>
      </c>
      <c r="C370" s="297" t="s">
        <v>722</v>
      </c>
      <c r="D370" s="297" t="s">
        <v>723</v>
      </c>
      <c r="E370" s="297" t="s">
        <v>724</v>
      </c>
      <c r="F370" s="297" t="s">
        <v>993</v>
      </c>
      <c r="G370" s="297" t="s">
        <v>994</v>
      </c>
      <c r="H370" s="297" t="s">
        <v>606</v>
      </c>
      <c r="I370" s="297" t="s">
        <v>263</v>
      </c>
      <c r="J370" s="297" t="s">
        <v>995</v>
      </c>
      <c r="K370" s="297" t="s">
        <v>609</v>
      </c>
      <c r="L370" s="297" t="s">
        <v>610</v>
      </c>
      <c r="M370" s="297" t="s">
        <v>709</v>
      </c>
      <c r="N370" s="297" t="s">
        <v>996</v>
      </c>
      <c r="O370" s="297" t="s">
        <v>711</v>
      </c>
      <c r="P370" s="297" t="s">
        <v>255</v>
      </c>
      <c r="Q370" s="297" t="s">
        <v>635</v>
      </c>
      <c r="R370">
        <v>2</v>
      </c>
      <c r="S370">
        <v>2</v>
      </c>
      <c r="T370">
        <v>2</v>
      </c>
      <c r="U370">
        <v>2</v>
      </c>
      <c r="V370" s="298">
        <v>482</v>
      </c>
      <c r="W370" s="297" t="s">
        <v>616</v>
      </c>
      <c r="X370" s="299">
        <f t="shared" si="5"/>
        <v>2</v>
      </c>
    </row>
    <row r="371" spans="1:24">
      <c r="A371" s="297" t="s">
        <v>664</v>
      </c>
      <c r="B371" s="297" t="s">
        <v>665</v>
      </c>
      <c r="C371" s="297" t="s">
        <v>722</v>
      </c>
      <c r="D371" s="297" t="s">
        <v>723</v>
      </c>
      <c r="E371" s="297" t="s">
        <v>724</v>
      </c>
      <c r="F371" s="297" t="s">
        <v>993</v>
      </c>
      <c r="G371" s="297" t="s">
        <v>994</v>
      </c>
      <c r="H371" s="297" t="s">
        <v>606</v>
      </c>
      <c r="I371" s="297" t="s">
        <v>607</v>
      </c>
      <c r="J371" s="297" t="s">
        <v>995</v>
      </c>
      <c r="K371" s="297" t="s">
        <v>609</v>
      </c>
      <c r="L371" s="297" t="s">
        <v>610</v>
      </c>
      <c r="M371" s="297" t="s">
        <v>709</v>
      </c>
      <c r="N371" s="297" t="s">
        <v>996</v>
      </c>
      <c r="O371" s="297" t="s">
        <v>711</v>
      </c>
      <c r="P371" s="297" t="s">
        <v>255</v>
      </c>
      <c r="Q371" s="297" t="s">
        <v>635</v>
      </c>
      <c r="R371">
        <v>1</v>
      </c>
      <c r="S371">
        <v>1</v>
      </c>
      <c r="T371">
        <v>2</v>
      </c>
      <c r="U371">
        <v>2</v>
      </c>
      <c r="V371" s="298">
        <v>570</v>
      </c>
      <c r="W371" s="297" t="s">
        <v>616</v>
      </c>
      <c r="X371" s="299">
        <f t="shared" si="5"/>
        <v>2</v>
      </c>
    </row>
    <row r="372" spans="1:24">
      <c r="A372" s="297" t="s">
        <v>664</v>
      </c>
      <c r="B372" s="297" t="s">
        <v>665</v>
      </c>
      <c r="C372" s="297" t="s">
        <v>997</v>
      </c>
      <c r="D372" s="297" t="s">
        <v>998</v>
      </c>
      <c r="E372" s="297" t="s">
        <v>999</v>
      </c>
      <c r="F372" s="297" t="s">
        <v>993</v>
      </c>
      <c r="G372" s="297" t="s">
        <v>994</v>
      </c>
      <c r="H372" s="297" t="s">
        <v>606</v>
      </c>
      <c r="I372" s="297" t="s">
        <v>607</v>
      </c>
      <c r="J372" s="297" t="s">
        <v>995</v>
      </c>
      <c r="K372" s="297" t="s">
        <v>609</v>
      </c>
      <c r="L372" s="297" t="s">
        <v>610</v>
      </c>
      <c r="M372" s="297" t="s">
        <v>709</v>
      </c>
      <c r="N372" s="297" t="s">
        <v>996</v>
      </c>
      <c r="O372" s="297" t="s">
        <v>711</v>
      </c>
      <c r="P372" s="297" t="s">
        <v>255</v>
      </c>
      <c r="Q372" s="297" t="s">
        <v>645</v>
      </c>
      <c r="R372">
        <v>1</v>
      </c>
      <c r="S372">
        <v>1</v>
      </c>
      <c r="T372">
        <v>6</v>
      </c>
      <c r="U372">
        <v>6</v>
      </c>
      <c r="V372" s="298">
        <v>1446</v>
      </c>
      <c r="W372" s="297" t="s">
        <v>616</v>
      </c>
      <c r="X372" s="299">
        <f t="shared" si="5"/>
        <v>6</v>
      </c>
    </row>
    <row r="373" spans="1:24">
      <c r="A373" s="297" t="s">
        <v>731</v>
      </c>
      <c r="B373" s="297" t="s">
        <v>732</v>
      </c>
      <c r="C373" s="297" t="s">
        <v>733</v>
      </c>
      <c r="D373" s="297" t="s">
        <v>620</v>
      </c>
      <c r="E373" s="297" t="s">
        <v>734</v>
      </c>
      <c r="F373" s="297" t="s">
        <v>993</v>
      </c>
      <c r="G373" s="297" t="s">
        <v>994</v>
      </c>
      <c r="H373" s="297" t="s">
        <v>606</v>
      </c>
      <c r="I373" s="297" t="s">
        <v>263</v>
      </c>
      <c r="J373" s="297" t="s">
        <v>995</v>
      </c>
      <c r="K373" s="297" t="s">
        <v>609</v>
      </c>
      <c r="L373" s="297" t="s">
        <v>610</v>
      </c>
      <c r="M373" s="297" t="s">
        <v>709</v>
      </c>
      <c r="N373" s="297" t="s">
        <v>996</v>
      </c>
      <c r="O373" s="297" t="s">
        <v>711</v>
      </c>
      <c r="P373" s="297" t="s">
        <v>255</v>
      </c>
      <c r="Q373" s="297" t="s">
        <v>615</v>
      </c>
      <c r="R373">
        <v>1</v>
      </c>
      <c r="S373">
        <v>1</v>
      </c>
      <c r="T373">
        <v>1</v>
      </c>
      <c r="U373">
        <v>1</v>
      </c>
      <c r="V373" s="298">
        <v>259</v>
      </c>
      <c r="W373" s="297" t="s">
        <v>616</v>
      </c>
      <c r="X373" s="299">
        <f t="shared" si="5"/>
        <v>1</v>
      </c>
    </row>
    <row r="374" spans="1:24">
      <c r="A374" s="297" t="s">
        <v>731</v>
      </c>
      <c r="B374" s="297" t="s">
        <v>732</v>
      </c>
      <c r="C374" s="297" t="s">
        <v>733</v>
      </c>
      <c r="D374" s="297" t="s">
        <v>620</v>
      </c>
      <c r="E374" s="297" t="s">
        <v>734</v>
      </c>
      <c r="F374" s="297" t="s">
        <v>993</v>
      </c>
      <c r="G374" s="297" t="s">
        <v>994</v>
      </c>
      <c r="H374" s="297" t="s">
        <v>606</v>
      </c>
      <c r="I374" s="297" t="s">
        <v>607</v>
      </c>
      <c r="J374" s="297" t="s">
        <v>995</v>
      </c>
      <c r="K374" s="297" t="s">
        <v>609</v>
      </c>
      <c r="L374" s="297" t="s">
        <v>610</v>
      </c>
      <c r="M374" s="297" t="s">
        <v>709</v>
      </c>
      <c r="N374" s="297" t="s">
        <v>996</v>
      </c>
      <c r="O374" s="297" t="s">
        <v>711</v>
      </c>
      <c r="P374" s="297" t="s">
        <v>255</v>
      </c>
      <c r="Q374" s="297" t="s">
        <v>615</v>
      </c>
      <c r="R374">
        <v>1</v>
      </c>
      <c r="S374">
        <v>1</v>
      </c>
      <c r="T374">
        <v>1</v>
      </c>
      <c r="U374">
        <v>1</v>
      </c>
      <c r="V374" s="298">
        <v>285</v>
      </c>
      <c r="W374" s="297" t="s">
        <v>616</v>
      </c>
      <c r="X374" s="299">
        <f t="shared" si="5"/>
        <v>1</v>
      </c>
    </row>
    <row r="375" spans="1:24">
      <c r="A375" s="297" t="s">
        <v>696</v>
      </c>
      <c r="B375" s="297" t="s">
        <v>697</v>
      </c>
      <c r="C375" s="297" t="s">
        <v>698</v>
      </c>
      <c r="D375" s="297" t="s">
        <v>620</v>
      </c>
      <c r="E375" s="297" t="s">
        <v>699</v>
      </c>
      <c r="F375" s="297" t="s">
        <v>993</v>
      </c>
      <c r="G375" s="297" t="s">
        <v>994</v>
      </c>
      <c r="H375" s="297" t="s">
        <v>606</v>
      </c>
      <c r="I375" s="297" t="s">
        <v>263</v>
      </c>
      <c r="J375" s="297" t="s">
        <v>995</v>
      </c>
      <c r="K375" s="297" t="s">
        <v>609</v>
      </c>
      <c r="L375" s="297" t="s">
        <v>610</v>
      </c>
      <c r="M375" s="297" t="s">
        <v>709</v>
      </c>
      <c r="N375" s="297" t="s">
        <v>996</v>
      </c>
      <c r="O375" s="297" t="s">
        <v>711</v>
      </c>
      <c r="P375" s="297" t="s">
        <v>255</v>
      </c>
      <c r="Q375" s="297" t="s">
        <v>615</v>
      </c>
      <c r="R375">
        <v>4</v>
      </c>
      <c r="S375">
        <v>4</v>
      </c>
      <c r="T375">
        <v>7</v>
      </c>
      <c r="U375">
        <v>7</v>
      </c>
      <c r="V375" s="298">
        <v>1813</v>
      </c>
      <c r="W375" s="297" t="s">
        <v>616</v>
      </c>
      <c r="X375" s="299">
        <f t="shared" si="5"/>
        <v>7</v>
      </c>
    </row>
    <row r="376" spans="1:24">
      <c r="A376" s="297" t="s">
        <v>696</v>
      </c>
      <c r="B376" s="297" t="s">
        <v>697</v>
      </c>
      <c r="C376" s="297" t="s">
        <v>698</v>
      </c>
      <c r="D376" s="297" t="s">
        <v>620</v>
      </c>
      <c r="E376" s="297" t="s">
        <v>699</v>
      </c>
      <c r="F376" s="297" t="s">
        <v>993</v>
      </c>
      <c r="G376" s="297" t="s">
        <v>994</v>
      </c>
      <c r="H376" s="297" t="s">
        <v>606</v>
      </c>
      <c r="I376" s="297" t="s">
        <v>607</v>
      </c>
      <c r="J376" s="297" t="s">
        <v>995</v>
      </c>
      <c r="K376" s="297" t="s">
        <v>609</v>
      </c>
      <c r="L376" s="297" t="s">
        <v>610</v>
      </c>
      <c r="M376" s="297" t="s">
        <v>709</v>
      </c>
      <c r="N376" s="297" t="s">
        <v>996</v>
      </c>
      <c r="O376" s="297" t="s">
        <v>711</v>
      </c>
      <c r="P376" s="297" t="s">
        <v>255</v>
      </c>
      <c r="Q376" s="297" t="s">
        <v>615</v>
      </c>
      <c r="R376">
        <v>2</v>
      </c>
      <c r="S376">
        <v>2</v>
      </c>
      <c r="T376">
        <v>4</v>
      </c>
      <c r="U376">
        <v>4</v>
      </c>
      <c r="V376" s="298">
        <v>1088</v>
      </c>
      <c r="W376" s="297" t="s">
        <v>616</v>
      </c>
      <c r="X376" s="299">
        <f t="shared" si="5"/>
        <v>4</v>
      </c>
    </row>
    <row r="377" spans="1:24">
      <c r="A377" s="297" t="s">
        <v>640</v>
      </c>
      <c r="B377" s="297" t="s">
        <v>641</v>
      </c>
      <c r="C377" s="297" t="s">
        <v>642</v>
      </c>
      <c r="D377" s="297" t="s">
        <v>643</v>
      </c>
      <c r="E377" s="297" t="s">
        <v>644</v>
      </c>
      <c r="F377" s="297" t="s">
        <v>993</v>
      </c>
      <c r="G377" s="297" t="s">
        <v>994</v>
      </c>
      <c r="H377" s="297" t="s">
        <v>606</v>
      </c>
      <c r="I377" s="297" t="s">
        <v>607</v>
      </c>
      <c r="J377" s="297" t="s">
        <v>995</v>
      </c>
      <c r="K377" s="297" t="s">
        <v>609</v>
      </c>
      <c r="L377" s="297" t="s">
        <v>610</v>
      </c>
      <c r="M377" s="297" t="s">
        <v>709</v>
      </c>
      <c r="N377" s="297" t="s">
        <v>996</v>
      </c>
      <c r="O377" s="297" t="s">
        <v>711</v>
      </c>
      <c r="P377" s="297" t="s">
        <v>255</v>
      </c>
      <c r="Q377" s="297" t="s">
        <v>645</v>
      </c>
      <c r="R377">
        <v>2</v>
      </c>
      <c r="S377">
        <v>2</v>
      </c>
      <c r="T377">
        <v>2</v>
      </c>
      <c r="U377">
        <v>2</v>
      </c>
      <c r="V377" s="298">
        <v>570</v>
      </c>
      <c r="W377" s="297" t="s">
        <v>616</v>
      </c>
      <c r="X377" s="299">
        <f t="shared" si="5"/>
        <v>2</v>
      </c>
    </row>
    <row r="378" spans="1:24">
      <c r="A378" s="297" t="s">
        <v>601</v>
      </c>
      <c r="B378" s="297" t="s">
        <v>602</v>
      </c>
      <c r="C378" s="297" t="s">
        <v>603</v>
      </c>
      <c r="D378" s="297" t="s">
        <v>604</v>
      </c>
      <c r="E378" s="297" t="s">
        <v>605</v>
      </c>
      <c r="F378" s="297" t="s">
        <v>993</v>
      </c>
      <c r="G378" s="297" t="s">
        <v>994</v>
      </c>
      <c r="H378" s="297" t="s">
        <v>606</v>
      </c>
      <c r="I378" s="297" t="s">
        <v>263</v>
      </c>
      <c r="J378" s="297" t="s">
        <v>995</v>
      </c>
      <c r="K378" s="297" t="s">
        <v>609</v>
      </c>
      <c r="L378" s="297" t="s">
        <v>610</v>
      </c>
      <c r="M378" s="297" t="s">
        <v>709</v>
      </c>
      <c r="N378" s="297" t="s">
        <v>996</v>
      </c>
      <c r="O378" s="297" t="s">
        <v>711</v>
      </c>
      <c r="P378" s="297" t="s">
        <v>255</v>
      </c>
      <c r="Q378" s="297" t="s">
        <v>615</v>
      </c>
      <c r="R378">
        <v>2</v>
      </c>
      <c r="S378">
        <v>2</v>
      </c>
      <c r="T378">
        <v>9</v>
      </c>
      <c r="U378">
        <v>9</v>
      </c>
      <c r="V378" s="298">
        <v>2061</v>
      </c>
      <c r="W378" s="297" t="s">
        <v>616</v>
      </c>
      <c r="X378" s="299">
        <f t="shared" si="5"/>
        <v>9</v>
      </c>
    </row>
    <row r="379" spans="1:24">
      <c r="A379" s="297" t="s">
        <v>669</v>
      </c>
      <c r="B379" s="297" t="s">
        <v>670</v>
      </c>
      <c r="C379" s="297" t="s">
        <v>1000</v>
      </c>
      <c r="D379" s="297" t="s">
        <v>1001</v>
      </c>
      <c r="E379" s="297" t="s">
        <v>1002</v>
      </c>
      <c r="F379" s="297" t="s">
        <v>536</v>
      </c>
      <c r="G379" s="297" t="s">
        <v>390</v>
      </c>
      <c r="H379" s="297" t="s">
        <v>606</v>
      </c>
      <c r="I379" s="297" t="s">
        <v>607</v>
      </c>
      <c r="J379" s="297" t="s">
        <v>1003</v>
      </c>
      <c r="K379" s="297" t="s">
        <v>609</v>
      </c>
      <c r="L379" s="297" t="s">
        <v>610</v>
      </c>
      <c r="M379" s="297" t="s">
        <v>435</v>
      </c>
      <c r="N379" s="297" t="s">
        <v>1004</v>
      </c>
      <c r="O379" s="297" t="s">
        <v>627</v>
      </c>
      <c r="P379" s="297" t="s">
        <v>628</v>
      </c>
      <c r="Q379" s="297" t="s">
        <v>615</v>
      </c>
      <c r="R379">
        <v>1</v>
      </c>
      <c r="S379">
        <v>1</v>
      </c>
      <c r="T379">
        <v>1</v>
      </c>
      <c r="U379">
        <v>1</v>
      </c>
      <c r="V379" s="298">
        <v>550</v>
      </c>
      <c r="W379" s="297" t="s">
        <v>616</v>
      </c>
      <c r="X379" s="299">
        <f t="shared" si="5"/>
        <v>10</v>
      </c>
    </row>
    <row r="380" spans="1:24">
      <c r="A380" s="297" t="s">
        <v>790</v>
      </c>
      <c r="B380" s="297" t="s">
        <v>791</v>
      </c>
      <c r="C380" s="297" t="s">
        <v>792</v>
      </c>
      <c r="D380" s="297" t="s">
        <v>620</v>
      </c>
      <c r="E380" s="297" t="s">
        <v>793</v>
      </c>
      <c r="F380" s="297" t="s">
        <v>536</v>
      </c>
      <c r="G380" s="297" t="s">
        <v>390</v>
      </c>
      <c r="H380" s="297" t="s">
        <v>606</v>
      </c>
      <c r="I380" s="297" t="s">
        <v>263</v>
      </c>
      <c r="J380" s="297" t="s">
        <v>1003</v>
      </c>
      <c r="K380" s="297" t="s">
        <v>609</v>
      </c>
      <c r="L380" s="297" t="s">
        <v>610</v>
      </c>
      <c r="M380" s="297" t="s">
        <v>435</v>
      </c>
      <c r="N380" s="297" t="s">
        <v>1004</v>
      </c>
      <c r="O380" s="297" t="s">
        <v>627</v>
      </c>
      <c r="P380" s="297" t="s">
        <v>628</v>
      </c>
      <c r="Q380" s="297" t="s">
        <v>645</v>
      </c>
      <c r="R380">
        <v>2</v>
      </c>
      <c r="S380">
        <v>2</v>
      </c>
      <c r="T380">
        <v>5</v>
      </c>
      <c r="U380">
        <v>5</v>
      </c>
      <c r="V380" s="298">
        <v>1865</v>
      </c>
      <c r="W380" s="297" t="s">
        <v>616</v>
      </c>
      <c r="X380" s="299">
        <f t="shared" si="5"/>
        <v>50</v>
      </c>
    </row>
    <row r="381" spans="1:24">
      <c r="A381" s="297" t="s">
        <v>617</v>
      </c>
      <c r="B381" s="297" t="s">
        <v>618</v>
      </c>
      <c r="C381" s="297" t="s">
        <v>619</v>
      </c>
      <c r="D381" s="297" t="s">
        <v>620</v>
      </c>
      <c r="E381" s="297" t="s">
        <v>621</v>
      </c>
      <c r="F381" s="297" t="s">
        <v>517</v>
      </c>
      <c r="G381" s="297" t="s">
        <v>378</v>
      </c>
      <c r="H381" s="297" t="s">
        <v>606</v>
      </c>
      <c r="I381" s="297" t="s">
        <v>607</v>
      </c>
      <c r="J381" s="297" t="s">
        <v>1005</v>
      </c>
      <c r="K381" s="297" t="s">
        <v>609</v>
      </c>
      <c r="L381" s="297" t="s">
        <v>610</v>
      </c>
      <c r="M381" s="297" t="s">
        <v>435</v>
      </c>
      <c r="N381" s="297" t="s">
        <v>1006</v>
      </c>
      <c r="O381" s="297" t="s">
        <v>627</v>
      </c>
      <c r="P381" s="297" t="s">
        <v>628</v>
      </c>
      <c r="Q381" s="297" t="s">
        <v>615</v>
      </c>
      <c r="R381">
        <v>1</v>
      </c>
      <c r="S381">
        <v>1</v>
      </c>
      <c r="T381">
        <v>2</v>
      </c>
      <c r="U381">
        <v>2</v>
      </c>
      <c r="V381" s="298">
        <v>590</v>
      </c>
      <c r="W381" s="297" t="s">
        <v>616</v>
      </c>
      <c r="X381" s="299">
        <f t="shared" si="5"/>
        <v>20</v>
      </c>
    </row>
    <row r="382" spans="1:24">
      <c r="A382" s="297" t="s">
        <v>678</v>
      </c>
      <c r="B382" s="297" t="s">
        <v>679</v>
      </c>
      <c r="C382" s="297" t="s">
        <v>802</v>
      </c>
      <c r="D382" s="297" t="s">
        <v>620</v>
      </c>
      <c r="E382" s="297" t="s">
        <v>713</v>
      </c>
      <c r="F382" s="297" t="s">
        <v>517</v>
      </c>
      <c r="G382" s="297" t="s">
        <v>378</v>
      </c>
      <c r="H382" s="297" t="s">
        <v>606</v>
      </c>
      <c r="I382" s="297" t="s">
        <v>263</v>
      </c>
      <c r="J382" s="297" t="s">
        <v>1005</v>
      </c>
      <c r="K382" s="297" t="s">
        <v>609</v>
      </c>
      <c r="L382" s="297" t="s">
        <v>610</v>
      </c>
      <c r="M382" s="297" t="s">
        <v>435</v>
      </c>
      <c r="N382" s="297" t="s">
        <v>1006</v>
      </c>
      <c r="O382" s="297" t="s">
        <v>627</v>
      </c>
      <c r="P382" s="297" t="s">
        <v>628</v>
      </c>
      <c r="Q382" s="297" t="s">
        <v>645</v>
      </c>
      <c r="R382">
        <v>1</v>
      </c>
      <c r="S382">
        <v>1</v>
      </c>
      <c r="T382">
        <v>1</v>
      </c>
      <c r="U382">
        <v>1</v>
      </c>
      <c r="V382" s="298">
        <v>201</v>
      </c>
      <c r="W382" s="297" t="s">
        <v>616</v>
      </c>
      <c r="X382" s="299">
        <f t="shared" si="5"/>
        <v>10</v>
      </c>
    </row>
    <row r="383" spans="1:24">
      <c r="A383" s="297" t="s">
        <v>696</v>
      </c>
      <c r="B383" s="297" t="s">
        <v>697</v>
      </c>
      <c r="C383" s="297" t="s">
        <v>741</v>
      </c>
      <c r="D383" s="297" t="s">
        <v>620</v>
      </c>
      <c r="E383" s="297" t="s">
        <v>742</v>
      </c>
      <c r="F383" s="297" t="s">
        <v>517</v>
      </c>
      <c r="G383" s="297" t="s">
        <v>378</v>
      </c>
      <c r="H383" s="297" t="s">
        <v>606</v>
      </c>
      <c r="I383" s="297" t="s">
        <v>263</v>
      </c>
      <c r="J383" s="297" t="s">
        <v>1005</v>
      </c>
      <c r="K383" s="297" t="s">
        <v>609</v>
      </c>
      <c r="L383" s="297" t="s">
        <v>610</v>
      </c>
      <c r="M383" s="297" t="s">
        <v>435</v>
      </c>
      <c r="N383" s="297" t="s">
        <v>1006</v>
      </c>
      <c r="O383" s="297" t="s">
        <v>627</v>
      </c>
      <c r="P383" s="297" t="s">
        <v>628</v>
      </c>
      <c r="Q383" s="297" t="s">
        <v>615</v>
      </c>
      <c r="R383">
        <v>1</v>
      </c>
      <c r="S383">
        <v>1</v>
      </c>
      <c r="T383">
        <v>1</v>
      </c>
      <c r="U383">
        <v>1</v>
      </c>
      <c r="V383" s="298">
        <v>201</v>
      </c>
      <c r="W383" s="297" t="s">
        <v>616</v>
      </c>
      <c r="X383" s="299">
        <f t="shared" si="5"/>
        <v>10</v>
      </c>
    </row>
    <row r="384" spans="1:24">
      <c r="A384" s="297" t="s">
        <v>696</v>
      </c>
      <c r="B384" s="297" t="s">
        <v>697</v>
      </c>
      <c r="C384" s="297" t="s">
        <v>698</v>
      </c>
      <c r="D384" s="297" t="s">
        <v>620</v>
      </c>
      <c r="E384" s="297" t="s">
        <v>699</v>
      </c>
      <c r="F384" s="297" t="s">
        <v>517</v>
      </c>
      <c r="G384" s="297" t="s">
        <v>378</v>
      </c>
      <c r="H384" s="297" t="s">
        <v>606</v>
      </c>
      <c r="I384" s="297" t="s">
        <v>263</v>
      </c>
      <c r="J384" s="297" t="s">
        <v>1005</v>
      </c>
      <c r="K384" s="297" t="s">
        <v>609</v>
      </c>
      <c r="L384" s="297" t="s">
        <v>610</v>
      </c>
      <c r="M384" s="297" t="s">
        <v>435</v>
      </c>
      <c r="N384" s="297" t="s">
        <v>1006</v>
      </c>
      <c r="O384" s="297" t="s">
        <v>627</v>
      </c>
      <c r="P384" s="297" t="s">
        <v>628</v>
      </c>
      <c r="Q384" s="297" t="s">
        <v>615</v>
      </c>
      <c r="R384">
        <v>2</v>
      </c>
      <c r="S384">
        <v>2</v>
      </c>
      <c r="T384">
        <v>2</v>
      </c>
      <c r="U384">
        <v>2</v>
      </c>
      <c r="V384" s="298">
        <v>402</v>
      </c>
      <c r="W384" s="297" t="s">
        <v>616</v>
      </c>
      <c r="X384" s="299">
        <f t="shared" si="5"/>
        <v>20</v>
      </c>
    </row>
    <row r="385" spans="1:24">
      <c r="A385" s="297" t="s">
        <v>669</v>
      </c>
      <c r="B385" s="297" t="s">
        <v>670</v>
      </c>
      <c r="C385" s="297" t="s">
        <v>671</v>
      </c>
      <c r="D385" s="297" t="s">
        <v>672</v>
      </c>
      <c r="E385" s="297" t="s">
        <v>673</v>
      </c>
      <c r="F385" s="297" t="s">
        <v>488</v>
      </c>
      <c r="G385" s="297" t="s">
        <v>360</v>
      </c>
      <c r="H385" s="297" t="s">
        <v>606</v>
      </c>
      <c r="I385" s="297" t="s">
        <v>263</v>
      </c>
      <c r="J385" s="297" t="s">
        <v>1007</v>
      </c>
      <c r="K385" s="297" t="s">
        <v>609</v>
      </c>
      <c r="L385" s="297" t="s">
        <v>610</v>
      </c>
      <c r="M385" s="297" t="s">
        <v>435</v>
      </c>
      <c r="N385" s="297" t="s">
        <v>1008</v>
      </c>
      <c r="O385" s="297" t="s">
        <v>877</v>
      </c>
      <c r="P385" s="297" t="s">
        <v>878</v>
      </c>
      <c r="Q385" s="297" t="s">
        <v>645</v>
      </c>
      <c r="R385">
        <v>1</v>
      </c>
      <c r="S385">
        <v>1</v>
      </c>
      <c r="T385">
        <v>1</v>
      </c>
      <c r="U385">
        <v>1</v>
      </c>
      <c r="V385" s="298">
        <v>220</v>
      </c>
      <c r="W385" s="297" t="s">
        <v>616</v>
      </c>
      <c r="X385" s="299">
        <f t="shared" si="5"/>
        <v>5</v>
      </c>
    </row>
    <row r="386" spans="1:24">
      <c r="A386" s="297" t="s">
        <v>669</v>
      </c>
      <c r="B386" s="297" t="s">
        <v>670</v>
      </c>
      <c r="C386" s="297" t="s">
        <v>671</v>
      </c>
      <c r="D386" s="297" t="s">
        <v>672</v>
      </c>
      <c r="E386" s="297" t="s">
        <v>673</v>
      </c>
      <c r="F386" s="297" t="s">
        <v>488</v>
      </c>
      <c r="G386" s="297" t="s">
        <v>360</v>
      </c>
      <c r="H386" s="297" t="s">
        <v>606</v>
      </c>
      <c r="I386" s="297" t="s">
        <v>607</v>
      </c>
      <c r="J386" s="297" t="s">
        <v>1007</v>
      </c>
      <c r="K386" s="297" t="s">
        <v>609</v>
      </c>
      <c r="L386" s="297" t="s">
        <v>610</v>
      </c>
      <c r="M386" s="297" t="s">
        <v>435</v>
      </c>
      <c r="N386" s="297" t="s">
        <v>1008</v>
      </c>
      <c r="O386" s="297" t="s">
        <v>877</v>
      </c>
      <c r="P386" s="297" t="s">
        <v>878</v>
      </c>
      <c r="Q386" s="297" t="s">
        <v>645</v>
      </c>
      <c r="R386">
        <v>1</v>
      </c>
      <c r="S386">
        <v>1</v>
      </c>
      <c r="T386">
        <v>1</v>
      </c>
      <c r="U386">
        <v>1</v>
      </c>
      <c r="V386" s="298">
        <v>370</v>
      </c>
      <c r="W386" s="297" t="s">
        <v>616</v>
      </c>
      <c r="X386" s="299">
        <f t="shared" si="5"/>
        <v>5</v>
      </c>
    </row>
    <row r="387" spans="1:24">
      <c r="A387" s="297" t="s">
        <v>669</v>
      </c>
      <c r="B387" s="297" t="s">
        <v>670</v>
      </c>
      <c r="C387" s="297" t="s">
        <v>671</v>
      </c>
      <c r="D387" s="297" t="s">
        <v>672</v>
      </c>
      <c r="E387" s="297" t="s">
        <v>673</v>
      </c>
      <c r="F387" s="297" t="s">
        <v>488</v>
      </c>
      <c r="G387" s="297" t="s">
        <v>360</v>
      </c>
      <c r="H387" s="297" t="s">
        <v>606</v>
      </c>
      <c r="I387" s="297" t="s">
        <v>607</v>
      </c>
      <c r="J387" s="297" t="s">
        <v>1007</v>
      </c>
      <c r="K387" s="297" t="s">
        <v>609</v>
      </c>
      <c r="L387" s="297" t="s">
        <v>610</v>
      </c>
      <c r="M387" s="297" t="s">
        <v>435</v>
      </c>
      <c r="N387" s="297" t="s">
        <v>1008</v>
      </c>
      <c r="O387" s="297" t="s">
        <v>877</v>
      </c>
      <c r="P387" s="297" t="s">
        <v>878</v>
      </c>
      <c r="Q387" s="297" t="s">
        <v>615</v>
      </c>
      <c r="R387">
        <v>1</v>
      </c>
      <c r="S387">
        <v>1</v>
      </c>
      <c r="T387">
        <v>1</v>
      </c>
      <c r="U387">
        <v>1</v>
      </c>
      <c r="V387" s="298">
        <v>370</v>
      </c>
      <c r="W387" s="297" t="s">
        <v>616</v>
      </c>
      <c r="X387" s="299">
        <f t="shared" si="5"/>
        <v>5</v>
      </c>
    </row>
    <row r="388" spans="1:24">
      <c r="A388" s="297" t="s">
        <v>678</v>
      </c>
      <c r="B388" s="297" t="s">
        <v>679</v>
      </c>
      <c r="C388" s="297" t="s">
        <v>836</v>
      </c>
      <c r="D388" s="297" t="s">
        <v>620</v>
      </c>
      <c r="E388" s="297" t="s">
        <v>837</v>
      </c>
      <c r="F388" s="297" t="s">
        <v>488</v>
      </c>
      <c r="G388" s="297" t="s">
        <v>360</v>
      </c>
      <c r="H388" s="297" t="s">
        <v>606</v>
      </c>
      <c r="I388" s="297" t="s">
        <v>607</v>
      </c>
      <c r="J388" s="297" t="s">
        <v>1007</v>
      </c>
      <c r="K388" s="297" t="s">
        <v>609</v>
      </c>
      <c r="L388" s="297" t="s">
        <v>610</v>
      </c>
      <c r="M388" s="297" t="s">
        <v>435</v>
      </c>
      <c r="N388" s="297" t="s">
        <v>1008</v>
      </c>
      <c r="O388" s="297" t="s">
        <v>877</v>
      </c>
      <c r="P388" s="297" t="s">
        <v>878</v>
      </c>
      <c r="Q388" s="297" t="s">
        <v>645</v>
      </c>
      <c r="R388">
        <v>1</v>
      </c>
      <c r="S388">
        <v>1</v>
      </c>
      <c r="T388">
        <v>1</v>
      </c>
      <c r="U388">
        <v>1</v>
      </c>
      <c r="V388" s="298">
        <v>370</v>
      </c>
      <c r="W388" s="297" t="s">
        <v>616</v>
      </c>
      <c r="X388" s="299">
        <f t="shared" si="5"/>
        <v>5</v>
      </c>
    </row>
    <row r="389" spans="1:24">
      <c r="A389" s="297" t="s">
        <v>678</v>
      </c>
      <c r="B389" s="297" t="s">
        <v>679</v>
      </c>
      <c r="C389" s="297" t="s">
        <v>682</v>
      </c>
      <c r="D389" s="297" t="s">
        <v>620</v>
      </c>
      <c r="E389" s="297" t="s">
        <v>683</v>
      </c>
      <c r="F389" s="297" t="s">
        <v>1009</v>
      </c>
      <c r="G389" s="297" t="s">
        <v>1010</v>
      </c>
      <c r="H389" s="297" t="s">
        <v>606</v>
      </c>
      <c r="I389" s="297" t="s">
        <v>607</v>
      </c>
      <c r="J389" s="297" t="s">
        <v>1011</v>
      </c>
      <c r="K389" s="297" t="s">
        <v>609</v>
      </c>
      <c r="L389" s="297" t="s">
        <v>610</v>
      </c>
      <c r="M389" s="297" t="s">
        <v>435</v>
      </c>
      <c r="N389" s="297" t="s">
        <v>1012</v>
      </c>
      <c r="O389" s="297" t="s">
        <v>613</v>
      </c>
      <c r="P389" s="297" t="s">
        <v>614</v>
      </c>
      <c r="Q389" s="297" t="s">
        <v>645</v>
      </c>
      <c r="R389">
        <v>1</v>
      </c>
      <c r="S389">
        <v>1</v>
      </c>
      <c r="T389">
        <v>2</v>
      </c>
      <c r="U389">
        <v>2</v>
      </c>
      <c r="V389" s="298">
        <v>730</v>
      </c>
      <c r="W389" s="297" t="s">
        <v>616</v>
      </c>
      <c r="X389" s="299">
        <f t="shared" si="5"/>
        <v>40</v>
      </c>
    </row>
    <row r="390" spans="1:24">
      <c r="A390" s="297" t="s">
        <v>1013</v>
      </c>
      <c r="B390" s="297" t="s">
        <v>1014</v>
      </c>
      <c r="C390" s="297" t="s">
        <v>1015</v>
      </c>
      <c r="D390" s="297" t="s">
        <v>620</v>
      </c>
      <c r="E390" s="297" t="s">
        <v>1016</v>
      </c>
      <c r="F390" s="297" t="s">
        <v>454</v>
      </c>
      <c r="G390" s="297" t="s">
        <v>345</v>
      </c>
      <c r="H390" s="297" t="s">
        <v>606</v>
      </c>
      <c r="I390" s="297" t="s">
        <v>607</v>
      </c>
      <c r="J390" s="297" t="s">
        <v>1017</v>
      </c>
      <c r="K390" s="297" t="s">
        <v>609</v>
      </c>
      <c r="L390" s="297" t="s">
        <v>610</v>
      </c>
      <c r="M390" s="297" t="s">
        <v>434</v>
      </c>
      <c r="N390" s="297" t="s">
        <v>1018</v>
      </c>
      <c r="O390" s="297" t="s">
        <v>627</v>
      </c>
      <c r="P390" s="297" t="s">
        <v>628</v>
      </c>
      <c r="Q390" s="297" t="s">
        <v>645</v>
      </c>
      <c r="R390">
        <v>1</v>
      </c>
      <c r="S390">
        <v>1</v>
      </c>
      <c r="T390">
        <v>1</v>
      </c>
      <c r="U390">
        <v>1</v>
      </c>
      <c r="V390" s="298">
        <v>730</v>
      </c>
      <c r="W390" s="297" t="s">
        <v>616</v>
      </c>
      <c r="X390" s="299">
        <f t="shared" ref="X390:X453" si="6">P390*U390</f>
        <v>10</v>
      </c>
    </row>
    <row r="391" spans="1:24">
      <c r="A391" s="297" t="s">
        <v>678</v>
      </c>
      <c r="B391" s="297" t="s">
        <v>679</v>
      </c>
      <c r="C391" s="297" t="s">
        <v>772</v>
      </c>
      <c r="D391" s="297" t="s">
        <v>620</v>
      </c>
      <c r="E391" s="297" t="s">
        <v>773</v>
      </c>
      <c r="F391" s="297" t="s">
        <v>1019</v>
      </c>
      <c r="G391" s="297" t="s">
        <v>1020</v>
      </c>
      <c r="H391" s="297" t="s">
        <v>606</v>
      </c>
      <c r="I391" s="297" t="s">
        <v>263</v>
      </c>
      <c r="J391" s="297" t="s">
        <v>1021</v>
      </c>
      <c r="K391" s="297" t="s">
        <v>609</v>
      </c>
      <c r="L391" s="297" t="s">
        <v>610</v>
      </c>
      <c r="M391" s="297" t="s">
        <v>709</v>
      </c>
      <c r="N391" s="297" t="s">
        <v>1022</v>
      </c>
      <c r="O391" s="297" t="s">
        <v>711</v>
      </c>
      <c r="P391" s="297" t="s">
        <v>255</v>
      </c>
      <c r="Q391" s="297" t="s">
        <v>615</v>
      </c>
      <c r="R391">
        <v>1</v>
      </c>
      <c r="S391">
        <v>1</v>
      </c>
      <c r="T391">
        <v>3</v>
      </c>
      <c r="U391">
        <v>3</v>
      </c>
      <c r="V391" s="298">
        <v>1020</v>
      </c>
      <c r="W391" s="297" t="s">
        <v>616</v>
      </c>
      <c r="X391" s="299">
        <f t="shared" si="6"/>
        <v>3</v>
      </c>
    </row>
    <row r="392" spans="1:24">
      <c r="A392" s="297" t="s">
        <v>691</v>
      </c>
      <c r="B392" s="297" t="s">
        <v>692</v>
      </c>
      <c r="C392" s="297" t="s">
        <v>693</v>
      </c>
      <c r="D392" s="297" t="s">
        <v>694</v>
      </c>
      <c r="E392" s="297" t="s">
        <v>695</v>
      </c>
      <c r="F392" s="297" t="s">
        <v>1019</v>
      </c>
      <c r="G392" s="297" t="s">
        <v>1020</v>
      </c>
      <c r="H392" s="297" t="s">
        <v>606</v>
      </c>
      <c r="I392" s="297" t="s">
        <v>607</v>
      </c>
      <c r="J392" s="297" t="s">
        <v>1021</v>
      </c>
      <c r="K392" s="297" t="s">
        <v>609</v>
      </c>
      <c r="L392" s="297" t="s">
        <v>610</v>
      </c>
      <c r="M392" s="297" t="s">
        <v>709</v>
      </c>
      <c r="N392" s="297" t="s">
        <v>1022</v>
      </c>
      <c r="O392" s="297" t="s">
        <v>711</v>
      </c>
      <c r="P392" s="297" t="s">
        <v>255</v>
      </c>
      <c r="Q392" s="297" t="s">
        <v>615</v>
      </c>
      <c r="R392">
        <v>1</v>
      </c>
      <c r="S392">
        <v>1</v>
      </c>
      <c r="T392">
        <v>1</v>
      </c>
      <c r="U392">
        <v>1</v>
      </c>
      <c r="V392" s="298">
        <v>370</v>
      </c>
      <c r="W392" s="297" t="s">
        <v>616</v>
      </c>
      <c r="X392" s="299">
        <f t="shared" si="6"/>
        <v>1</v>
      </c>
    </row>
    <row r="393" spans="1:24">
      <c r="A393" s="297" t="s">
        <v>601</v>
      </c>
      <c r="B393" s="297" t="s">
        <v>602</v>
      </c>
      <c r="C393" s="297" t="s">
        <v>603</v>
      </c>
      <c r="D393" s="297" t="s">
        <v>604</v>
      </c>
      <c r="E393" s="297" t="s">
        <v>605</v>
      </c>
      <c r="F393" s="297" t="s">
        <v>1019</v>
      </c>
      <c r="G393" s="297" t="s">
        <v>1020</v>
      </c>
      <c r="H393" s="297" t="s">
        <v>606</v>
      </c>
      <c r="I393" s="297" t="s">
        <v>263</v>
      </c>
      <c r="J393" s="297" t="s">
        <v>1021</v>
      </c>
      <c r="K393" s="297" t="s">
        <v>609</v>
      </c>
      <c r="L393" s="297" t="s">
        <v>610</v>
      </c>
      <c r="M393" s="297" t="s">
        <v>709</v>
      </c>
      <c r="N393" s="297" t="s">
        <v>1022</v>
      </c>
      <c r="O393" s="297" t="s">
        <v>711</v>
      </c>
      <c r="P393" s="297" t="s">
        <v>255</v>
      </c>
      <c r="Q393" s="297" t="s">
        <v>615</v>
      </c>
      <c r="R393">
        <v>1</v>
      </c>
      <c r="S393">
        <v>1</v>
      </c>
      <c r="T393">
        <v>3</v>
      </c>
      <c r="U393">
        <v>3</v>
      </c>
      <c r="V393" s="298">
        <v>1020</v>
      </c>
      <c r="W393" s="297" t="s">
        <v>616</v>
      </c>
      <c r="X393" s="299">
        <f t="shared" si="6"/>
        <v>3</v>
      </c>
    </row>
    <row r="394" spans="1:24">
      <c r="A394" s="297" t="s">
        <v>650</v>
      </c>
      <c r="B394" s="297" t="s">
        <v>651</v>
      </c>
      <c r="C394" s="297" t="s">
        <v>704</v>
      </c>
      <c r="D394" s="297" t="s">
        <v>620</v>
      </c>
      <c r="E394" s="297" t="s">
        <v>705</v>
      </c>
      <c r="F394" s="297" t="s">
        <v>1023</v>
      </c>
      <c r="G394" s="297" t="s">
        <v>1024</v>
      </c>
      <c r="H394" s="297" t="s">
        <v>606</v>
      </c>
      <c r="I394" s="297" t="s">
        <v>607</v>
      </c>
      <c r="J394" s="297" t="s">
        <v>1025</v>
      </c>
      <c r="K394" s="297" t="s">
        <v>609</v>
      </c>
      <c r="L394" s="297" t="s">
        <v>610</v>
      </c>
      <c r="M394" s="297" t="s">
        <v>709</v>
      </c>
      <c r="N394" s="297" t="s">
        <v>1026</v>
      </c>
      <c r="O394" s="297" t="s">
        <v>711</v>
      </c>
      <c r="P394" s="297" t="s">
        <v>255</v>
      </c>
      <c r="Q394" s="297" t="s">
        <v>645</v>
      </c>
      <c r="R394">
        <v>1</v>
      </c>
      <c r="S394">
        <v>1</v>
      </c>
      <c r="T394">
        <v>2</v>
      </c>
      <c r="U394">
        <v>2</v>
      </c>
      <c r="V394" s="298">
        <v>760</v>
      </c>
      <c r="W394" s="297" t="s">
        <v>616</v>
      </c>
      <c r="X394" s="299">
        <f t="shared" si="6"/>
        <v>2</v>
      </c>
    </row>
    <row r="395" spans="1:24">
      <c r="A395" s="297" t="s">
        <v>664</v>
      </c>
      <c r="B395" s="297" t="s">
        <v>665</v>
      </c>
      <c r="C395" s="297" t="s">
        <v>722</v>
      </c>
      <c r="D395" s="297" t="s">
        <v>723</v>
      </c>
      <c r="E395" s="297" t="s">
        <v>724</v>
      </c>
      <c r="F395" s="297" t="s">
        <v>1023</v>
      </c>
      <c r="G395" s="297" t="s">
        <v>1024</v>
      </c>
      <c r="H395" s="297" t="s">
        <v>606</v>
      </c>
      <c r="I395" s="297" t="s">
        <v>263</v>
      </c>
      <c r="J395" s="297" t="s">
        <v>1025</v>
      </c>
      <c r="K395" s="297" t="s">
        <v>609</v>
      </c>
      <c r="L395" s="297" t="s">
        <v>610</v>
      </c>
      <c r="M395" s="297" t="s">
        <v>709</v>
      </c>
      <c r="N395" s="297" t="s">
        <v>1026</v>
      </c>
      <c r="O395" s="297" t="s">
        <v>711</v>
      </c>
      <c r="P395" s="297" t="s">
        <v>255</v>
      </c>
      <c r="Q395" s="297" t="s">
        <v>635</v>
      </c>
      <c r="R395">
        <v>1</v>
      </c>
      <c r="S395">
        <v>1</v>
      </c>
      <c r="T395">
        <v>2</v>
      </c>
      <c r="U395">
        <v>2</v>
      </c>
      <c r="V395" s="298">
        <v>648</v>
      </c>
      <c r="W395" s="297" t="s">
        <v>616</v>
      </c>
      <c r="X395" s="299">
        <f t="shared" si="6"/>
        <v>2</v>
      </c>
    </row>
    <row r="396" spans="1:24">
      <c r="A396" s="297" t="s">
        <v>669</v>
      </c>
      <c r="B396" s="297" t="s">
        <v>670</v>
      </c>
      <c r="C396" s="297" t="s">
        <v>671</v>
      </c>
      <c r="D396" s="297" t="s">
        <v>672</v>
      </c>
      <c r="E396" s="297" t="s">
        <v>673</v>
      </c>
      <c r="F396" s="297" t="s">
        <v>493</v>
      </c>
      <c r="G396" s="297" t="s">
        <v>1027</v>
      </c>
      <c r="H396" s="297" t="s">
        <v>606</v>
      </c>
      <c r="I396" s="297" t="s">
        <v>263</v>
      </c>
      <c r="J396" s="297" t="s">
        <v>1028</v>
      </c>
      <c r="K396" s="297" t="s">
        <v>609</v>
      </c>
      <c r="L396" s="297" t="s">
        <v>610</v>
      </c>
      <c r="M396" s="297" t="s">
        <v>435</v>
      </c>
      <c r="N396" s="297" t="s">
        <v>1029</v>
      </c>
      <c r="O396" s="297" t="s">
        <v>877</v>
      </c>
      <c r="P396" s="297" t="s">
        <v>878</v>
      </c>
      <c r="Q396" s="297" t="s">
        <v>645</v>
      </c>
      <c r="R396">
        <v>1</v>
      </c>
      <c r="S396">
        <v>1</v>
      </c>
      <c r="T396">
        <v>1</v>
      </c>
      <c r="U396">
        <v>1</v>
      </c>
      <c r="V396" s="298">
        <v>330</v>
      </c>
      <c r="W396" s="297" t="s">
        <v>616</v>
      </c>
      <c r="X396" s="299">
        <f t="shared" si="6"/>
        <v>5</v>
      </c>
    </row>
    <row r="397" spans="1:24">
      <c r="A397" s="297" t="s">
        <v>678</v>
      </c>
      <c r="B397" s="297" t="s">
        <v>679</v>
      </c>
      <c r="C397" s="297" t="s">
        <v>684</v>
      </c>
      <c r="D397" s="297" t="s">
        <v>620</v>
      </c>
      <c r="E397" s="297" t="s">
        <v>685</v>
      </c>
      <c r="F397" s="297" t="s">
        <v>493</v>
      </c>
      <c r="G397" s="297" t="s">
        <v>1027</v>
      </c>
      <c r="H397" s="297" t="s">
        <v>606</v>
      </c>
      <c r="I397" s="297" t="s">
        <v>263</v>
      </c>
      <c r="J397" s="297" t="s">
        <v>1028</v>
      </c>
      <c r="K397" s="297" t="s">
        <v>609</v>
      </c>
      <c r="L397" s="297" t="s">
        <v>610</v>
      </c>
      <c r="M397" s="297" t="s">
        <v>435</v>
      </c>
      <c r="N397" s="297" t="s">
        <v>1029</v>
      </c>
      <c r="O397" s="297" t="s">
        <v>877</v>
      </c>
      <c r="P397" s="297" t="s">
        <v>878</v>
      </c>
      <c r="Q397" s="297" t="s">
        <v>645</v>
      </c>
      <c r="R397">
        <v>1</v>
      </c>
      <c r="S397">
        <v>1</v>
      </c>
      <c r="T397">
        <v>1</v>
      </c>
      <c r="U397">
        <v>1</v>
      </c>
      <c r="V397" s="298">
        <v>330</v>
      </c>
      <c r="W397" s="297" t="s">
        <v>616</v>
      </c>
      <c r="X397" s="299">
        <f t="shared" si="6"/>
        <v>5</v>
      </c>
    </row>
    <row r="398" spans="1:24">
      <c r="A398" s="297" t="s">
        <v>678</v>
      </c>
      <c r="B398" s="297" t="s">
        <v>679</v>
      </c>
      <c r="C398" s="297" t="s">
        <v>772</v>
      </c>
      <c r="D398" s="297" t="s">
        <v>620</v>
      </c>
      <c r="E398" s="297" t="s">
        <v>773</v>
      </c>
      <c r="F398" s="297" t="s">
        <v>1030</v>
      </c>
      <c r="G398" s="297" t="s">
        <v>1031</v>
      </c>
      <c r="H398" s="297" t="s">
        <v>606</v>
      </c>
      <c r="I398" s="297" t="s">
        <v>263</v>
      </c>
      <c r="J398" s="297" t="s">
        <v>1032</v>
      </c>
      <c r="K398" s="297" t="s">
        <v>609</v>
      </c>
      <c r="L398" s="297" t="s">
        <v>610</v>
      </c>
      <c r="M398" s="297" t="s">
        <v>709</v>
      </c>
      <c r="N398" s="297" t="s">
        <v>1033</v>
      </c>
      <c r="O398" s="297" t="s">
        <v>711</v>
      </c>
      <c r="P398" s="297" t="s">
        <v>255</v>
      </c>
      <c r="Q398" s="297" t="s">
        <v>645</v>
      </c>
      <c r="R398">
        <v>1</v>
      </c>
      <c r="S398">
        <v>1</v>
      </c>
      <c r="T398">
        <v>5</v>
      </c>
      <c r="U398">
        <v>5</v>
      </c>
      <c r="V398" s="298">
        <v>1700</v>
      </c>
      <c r="W398" s="297" t="s">
        <v>616</v>
      </c>
      <c r="X398" s="299">
        <f t="shared" si="6"/>
        <v>5</v>
      </c>
    </row>
    <row r="399" spans="1:24">
      <c r="A399" s="297" t="s">
        <v>601</v>
      </c>
      <c r="B399" s="297" t="s">
        <v>602</v>
      </c>
      <c r="C399" s="297" t="s">
        <v>603</v>
      </c>
      <c r="D399" s="297" t="s">
        <v>604</v>
      </c>
      <c r="E399" s="297" t="s">
        <v>605</v>
      </c>
      <c r="F399" s="297" t="s">
        <v>1030</v>
      </c>
      <c r="G399" s="297" t="s">
        <v>1031</v>
      </c>
      <c r="H399" s="297" t="s">
        <v>606</v>
      </c>
      <c r="I399" s="297" t="s">
        <v>263</v>
      </c>
      <c r="J399" s="297" t="s">
        <v>1032</v>
      </c>
      <c r="K399" s="297" t="s">
        <v>609</v>
      </c>
      <c r="L399" s="297" t="s">
        <v>610</v>
      </c>
      <c r="M399" s="297" t="s">
        <v>709</v>
      </c>
      <c r="N399" s="297" t="s">
        <v>1033</v>
      </c>
      <c r="O399" s="297" t="s">
        <v>711</v>
      </c>
      <c r="P399" s="297" t="s">
        <v>255</v>
      </c>
      <c r="Q399" s="297" t="s">
        <v>615</v>
      </c>
      <c r="R399">
        <v>2</v>
      </c>
      <c r="S399">
        <v>2</v>
      </c>
      <c r="T399">
        <v>13</v>
      </c>
      <c r="U399">
        <v>13</v>
      </c>
      <c r="V399" s="298">
        <v>4420</v>
      </c>
      <c r="W399" s="297" t="s">
        <v>616</v>
      </c>
      <c r="X399" s="299">
        <f t="shared" si="6"/>
        <v>13</v>
      </c>
    </row>
    <row r="400" spans="1:24">
      <c r="A400" s="297" t="s">
        <v>664</v>
      </c>
      <c r="B400" s="297" t="s">
        <v>665</v>
      </c>
      <c r="C400" s="297" t="s">
        <v>722</v>
      </c>
      <c r="D400" s="297" t="s">
        <v>723</v>
      </c>
      <c r="E400" s="297" t="s">
        <v>724</v>
      </c>
      <c r="F400" s="297" t="s">
        <v>1034</v>
      </c>
      <c r="G400" s="297" t="s">
        <v>1035</v>
      </c>
      <c r="H400" s="297" t="s">
        <v>606</v>
      </c>
      <c r="I400" s="297" t="s">
        <v>263</v>
      </c>
      <c r="J400" s="297" t="s">
        <v>1036</v>
      </c>
      <c r="K400" s="297" t="s">
        <v>609</v>
      </c>
      <c r="L400" s="297" t="s">
        <v>610</v>
      </c>
      <c r="M400" s="297" t="s">
        <v>709</v>
      </c>
      <c r="N400" s="297" t="s">
        <v>1037</v>
      </c>
      <c r="O400" s="297" t="s">
        <v>711</v>
      </c>
      <c r="P400" s="297" t="s">
        <v>255</v>
      </c>
      <c r="Q400" s="297" t="s">
        <v>635</v>
      </c>
      <c r="R400">
        <v>1</v>
      </c>
      <c r="S400">
        <v>1</v>
      </c>
      <c r="T400">
        <v>1</v>
      </c>
      <c r="U400">
        <v>1</v>
      </c>
      <c r="V400" s="298">
        <v>241</v>
      </c>
      <c r="W400" s="297" t="s">
        <v>616</v>
      </c>
      <c r="X400" s="299">
        <f t="shared" si="6"/>
        <v>1</v>
      </c>
    </row>
    <row r="401" spans="1:24">
      <c r="A401" s="297" t="s">
        <v>664</v>
      </c>
      <c r="B401" s="297" t="s">
        <v>665</v>
      </c>
      <c r="C401" s="297" t="s">
        <v>722</v>
      </c>
      <c r="D401" s="297" t="s">
        <v>723</v>
      </c>
      <c r="E401" s="297" t="s">
        <v>724</v>
      </c>
      <c r="F401" s="297" t="s">
        <v>1034</v>
      </c>
      <c r="G401" s="297" t="s">
        <v>1035</v>
      </c>
      <c r="H401" s="297" t="s">
        <v>606</v>
      </c>
      <c r="I401" s="297" t="s">
        <v>607</v>
      </c>
      <c r="J401" s="297" t="s">
        <v>1036</v>
      </c>
      <c r="K401" s="297" t="s">
        <v>609</v>
      </c>
      <c r="L401" s="297" t="s">
        <v>610</v>
      </c>
      <c r="M401" s="297" t="s">
        <v>709</v>
      </c>
      <c r="N401" s="297" t="s">
        <v>1037</v>
      </c>
      <c r="O401" s="297" t="s">
        <v>711</v>
      </c>
      <c r="P401" s="297" t="s">
        <v>255</v>
      </c>
      <c r="Q401" s="297" t="s">
        <v>615</v>
      </c>
      <c r="R401">
        <v>1</v>
      </c>
      <c r="S401">
        <v>1</v>
      </c>
      <c r="T401">
        <v>1</v>
      </c>
      <c r="U401">
        <v>1</v>
      </c>
      <c r="V401" s="298">
        <v>241</v>
      </c>
      <c r="W401" s="297" t="s">
        <v>616</v>
      </c>
      <c r="X401" s="299">
        <f t="shared" si="6"/>
        <v>1</v>
      </c>
    </row>
    <row r="402" spans="1:24">
      <c r="A402" s="297" t="s">
        <v>731</v>
      </c>
      <c r="B402" s="297" t="s">
        <v>732</v>
      </c>
      <c r="C402" s="297" t="s">
        <v>733</v>
      </c>
      <c r="D402" s="297" t="s">
        <v>620</v>
      </c>
      <c r="E402" s="297" t="s">
        <v>734</v>
      </c>
      <c r="F402" s="297" t="s">
        <v>1034</v>
      </c>
      <c r="G402" s="297" t="s">
        <v>1035</v>
      </c>
      <c r="H402" s="297" t="s">
        <v>606</v>
      </c>
      <c r="I402" s="297" t="s">
        <v>607</v>
      </c>
      <c r="J402" s="297" t="s">
        <v>1036</v>
      </c>
      <c r="K402" s="297" t="s">
        <v>609</v>
      </c>
      <c r="L402" s="297" t="s">
        <v>610</v>
      </c>
      <c r="M402" s="297" t="s">
        <v>709</v>
      </c>
      <c r="N402" s="297" t="s">
        <v>1037</v>
      </c>
      <c r="O402" s="297" t="s">
        <v>711</v>
      </c>
      <c r="P402" s="297" t="s">
        <v>255</v>
      </c>
      <c r="Q402" s="297" t="s">
        <v>615</v>
      </c>
      <c r="R402">
        <v>1</v>
      </c>
      <c r="S402">
        <v>1</v>
      </c>
      <c r="T402">
        <v>1</v>
      </c>
      <c r="U402">
        <v>1</v>
      </c>
      <c r="V402" s="298">
        <v>285</v>
      </c>
      <c r="W402" s="297" t="s">
        <v>616</v>
      </c>
      <c r="X402" s="299">
        <f t="shared" si="6"/>
        <v>1</v>
      </c>
    </row>
    <row r="403" spans="1:24">
      <c r="A403" s="297" t="s">
        <v>664</v>
      </c>
      <c r="B403" s="297" t="s">
        <v>665</v>
      </c>
      <c r="C403" s="297" t="s">
        <v>666</v>
      </c>
      <c r="D403" s="297" t="s">
        <v>667</v>
      </c>
      <c r="E403" s="297" t="s">
        <v>668</v>
      </c>
      <c r="F403" s="297" t="s">
        <v>559</v>
      </c>
      <c r="G403" s="297" t="s">
        <v>411</v>
      </c>
      <c r="H403" s="297" t="s">
        <v>606</v>
      </c>
      <c r="I403" s="297" t="s">
        <v>263</v>
      </c>
      <c r="J403" s="297" t="s">
        <v>1038</v>
      </c>
      <c r="K403" s="297" t="s">
        <v>609</v>
      </c>
      <c r="L403" s="297" t="s">
        <v>610</v>
      </c>
      <c r="M403" s="297" t="s">
        <v>435</v>
      </c>
      <c r="N403" s="297" t="s">
        <v>1039</v>
      </c>
      <c r="O403" s="297" t="s">
        <v>627</v>
      </c>
      <c r="P403" s="297" t="s">
        <v>628</v>
      </c>
      <c r="Q403" s="297" t="s">
        <v>615</v>
      </c>
      <c r="R403">
        <v>1</v>
      </c>
      <c r="S403">
        <v>1</v>
      </c>
      <c r="T403">
        <v>2</v>
      </c>
      <c r="U403">
        <v>2</v>
      </c>
      <c r="V403" s="298">
        <v>426</v>
      </c>
      <c r="W403" s="297" t="s">
        <v>616</v>
      </c>
      <c r="X403" s="299">
        <f t="shared" si="6"/>
        <v>20</v>
      </c>
    </row>
    <row r="404" spans="1:24">
      <c r="A404" s="297" t="s">
        <v>669</v>
      </c>
      <c r="B404" s="297" t="s">
        <v>670</v>
      </c>
      <c r="C404" s="297" t="s">
        <v>757</v>
      </c>
      <c r="D404" s="297" t="s">
        <v>758</v>
      </c>
      <c r="E404" s="297" t="s">
        <v>759</v>
      </c>
      <c r="F404" s="297" t="s">
        <v>559</v>
      </c>
      <c r="G404" s="297" t="s">
        <v>411</v>
      </c>
      <c r="H404" s="297" t="s">
        <v>606</v>
      </c>
      <c r="I404" s="297" t="s">
        <v>263</v>
      </c>
      <c r="J404" s="297" t="s">
        <v>1038</v>
      </c>
      <c r="K404" s="297" t="s">
        <v>609</v>
      </c>
      <c r="L404" s="297" t="s">
        <v>610</v>
      </c>
      <c r="M404" s="297" t="s">
        <v>435</v>
      </c>
      <c r="N404" s="297" t="s">
        <v>1039</v>
      </c>
      <c r="O404" s="297" t="s">
        <v>627</v>
      </c>
      <c r="P404" s="297" t="s">
        <v>628</v>
      </c>
      <c r="Q404" s="297" t="s">
        <v>635</v>
      </c>
      <c r="R404">
        <v>2</v>
      </c>
      <c r="S404">
        <v>2</v>
      </c>
      <c r="T404">
        <v>5</v>
      </c>
      <c r="U404">
        <v>5</v>
      </c>
      <c r="V404" s="298">
        <v>1145</v>
      </c>
      <c r="W404" s="297" t="s">
        <v>616</v>
      </c>
      <c r="X404" s="299">
        <f t="shared" si="6"/>
        <v>50</v>
      </c>
    </row>
    <row r="405" spans="1:24">
      <c r="A405" s="297" t="s">
        <v>669</v>
      </c>
      <c r="B405" s="297" t="s">
        <v>670</v>
      </c>
      <c r="C405" s="297" t="s">
        <v>757</v>
      </c>
      <c r="D405" s="297" t="s">
        <v>758</v>
      </c>
      <c r="E405" s="297" t="s">
        <v>759</v>
      </c>
      <c r="F405" s="297" t="s">
        <v>559</v>
      </c>
      <c r="G405" s="297" t="s">
        <v>411</v>
      </c>
      <c r="H405" s="297" t="s">
        <v>606</v>
      </c>
      <c r="I405" s="297" t="s">
        <v>607</v>
      </c>
      <c r="J405" s="297" t="s">
        <v>1038</v>
      </c>
      <c r="K405" s="297" t="s">
        <v>609</v>
      </c>
      <c r="L405" s="297" t="s">
        <v>610</v>
      </c>
      <c r="M405" s="297" t="s">
        <v>435</v>
      </c>
      <c r="N405" s="297" t="s">
        <v>1039</v>
      </c>
      <c r="O405" s="297" t="s">
        <v>627</v>
      </c>
      <c r="P405" s="297" t="s">
        <v>628</v>
      </c>
      <c r="Q405" s="297" t="s">
        <v>615</v>
      </c>
      <c r="R405">
        <v>2</v>
      </c>
      <c r="S405">
        <v>2</v>
      </c>
      <c r="T405">
        <v>5</v>
      </c>
      <c r="U405">
        <v>5</v>
      </c>
      <c r="V405" s="298">
        <v>1825</v>
      </c>
      <c r="W405" s="297" t="s">
        <v>616</v>
      </c>
      <c r="X405" s="299">
        <f t="shared" si="6"/>
        <v>50</v>
      </c>
    </row>
    <row r="406" spans="1:24">
      <c r="A406" s="297" t="s">
        <v>674</v>
      </c>
      <c r="B406" s="297" t="s">
        <v>675</v>
      </c>
      <c r="C406" s="297" t="s">
        <v>676</v>
      </c>
      <c r="D406" s="297" t="s">
        <v>620</v>
      </c>
      <c r="E406" s="297" t="s">
        <v>677</v>
      </c>
      <c r="F406" s="297" t="s">
        <v>559</v>
      </c>
      <c r="G406" s="297" t="s">
        <v>411</v>
      </c>
      <c r="H406" s="297" t="s">
        <v>606</v>
      </c>
      <c r="I406" s="297" t="s">
        <v>263</v>
      </c>
      <c r="J406" s="297" t="s">
        <v>1038</v>
      </c>
      <c r="K406" s="297" t="s">
        <v>609</v>
      </c>
      <c r="L406" s="297" t="s">
        <v>610</v>
      </c>
      <c r="M406" s="297" t="s">
        <v>435</v>
      </c>
      <c r="N406" s="297" t="s">
        <v>1039</v>
      </c>
      <c r="O406" s="297" t="s">
        <v>627</v>
      </c>
      <c r="P406" s="297" t="s">
        <v>628</v>
      </c>
      <c r="Q406" s="297" t="s">
        <v>615</v>
      </c>
      <c r="R406">
        <v>1</v>
      </c>
      <c r="S406">
        <v>1</v>
      </c>
      <c r="T406">
        <v>1</v>
      </c>
      <c r="U406">
        <v>1</v>
      </c>
      <c r="V406" s="298">
        <v>229</v>
      </c>
      <c r="W406" s="297" t="s">
        <v>616</v>
      </c>
      <c r="X406" s="299">
        <f t="shared" si="6"/>
        <v>10</v>
      </c>
    </row>
    <row r="407" spans="1:24">
      <c r="A407" s="297" t="s">
        <v>678</v>
      </c>
      <c r="B407" s="297" t="s">
        <v>679</v>
      </c>
      <c r="C407" s="297" t="s">
        <v>682</v>
      </c>
      <c r="D407" s="297" t="s">
        <v>620</v>
      </c>
      <c r="E407" s="297" t="s">
        <v>683</v>
      </c>
      <c r="F407" s="297" t="s">
        <v>559</v>
      </c>
      <c r="G407" s="297" t="s">
        <v>411</v>
      </c>
      <c r="H407" s="297" t="s">
        <v>606</v>
      </c>
      <c r="I407" s="297" t="s">
        <v>607</v>
      </c>
      <c r="J407" s="297" t="s">
        <v>1038</v>
      </c>
      <c r="K407" s="297" t="s">
        <v>609</v>
      </c>
      <c r="L407" s="297" t="s">
        <v>610</v>
      </c>
      <c r="M407" s="297" t="s">
        <v>435</v>
      </c>
      <c r="N407" s="297" t="s">
        <v>1039</v>
      </c>
      <c r="O407" s="297" t="s">
        <v>627</v>
      </c>
      <c r="P407" s="297" t="s">
        <v>628</v>
      </c>
      <c r="Q407" s="297" t="s">
        <v>615</v>
      </c>
      <c r="R407">
        <v>1</v>
      </c>
      <c r="S407">
        <v>1</v>
      </c>
      <c r="T407">
        <v>1</v>
      </c>
      <c r="U407">
        <v>1</v>
      </c>
      <c r="V407" s="298">
        <v>229</v>
      </c>
      <c r="W407" s="297" t="s">
        <v>616</v>
      </c>
      <c r="X407" s="299">
        <f t="shared" si="6"/>
        <v>10</v>
      </c>
    </row>
    <row r="408" spans="1:24">
      <c r="A408" s="297" t="s">
        <v>678</v>
      </c>
      <c r="B408" s="297" t="s">
        <v>679</v>
      </c>
      <c r="C408" s="297" t="s">
        <v>684</v>
      </c>
      <c r="D408" s="297" t="s">
        <v>620</v>
      </c>
      <c r="E408" s="297" t="s">
        <v>685</v>
      </c>
      <c r="F408" s="297" t="s">
        <v>559</v>
      </c>
      <c r="G408" s="297" t="s">
        <v>411</v>
      </c>
      <c r="H408" s="297" t="s">
        <v>606</v>
      </c>
      <c r="I408" s="297" t="s">
        <v>263</v>
      </c>
      <c r="J408" s="297" t="s">
        <v>1038</v>
      </c>
      <c r="K408" s="297" t="s">
        <v>609</v>
      </c>
      <c r="L408" s="297" t="s">
        <v>610</v>
      </c>
      <c r="M408" s="297" t="s">
        <v>435</v>
      </c>
      <c r="N408" s="297" t="s">
        <v>1039</v>
      </c>
      <c r="O408" s="297" t="s">
        <v>627</v>
      </c>
      <c r="P408" s="297" t="s">
        <v>628</v>
      </c>
      <c r="Q408" s="297" t="s">
        <v>645</v>
      </c>
      <c r="R408">
        <v>1</v>
      </c>
      <c r="S408">
        <v>1</v>
      </c>
      <c r="T408">
        <v>1</v>
      </c>
      <c r="U408">
        <v>1</v>
      </c>
      <c r="V408" s="298">
        <v>229</v>
      </c>
      <c r="W408" s="297" t="s">
        <v>616</v>
      </c>
      <c r="X408" s="299">
        <f t="shared" si="6"/>
        <v>10</v>
      </c>
    </row>
    <row r="409" spans="1:24">
      <c r="A409" s="297" t="s">
        <v>782</v>
      </c>
      <c r="B409" s="297" t="s">
        <v>783</v>
      </c>
      <c r="C409" s="297" t="s">
        <v>891</v>
      </c>
      <c r="D409" s="297" t="s">
        <v>620</v>
      </c>
      <c r="E409" s="297" t="s">
        <v>892</v>
      </c>
      <c r="F409" s="297" t="s">
        <v>444</v>
      </c>
      <c r="G409" s="297" t="s">
        <v>1040</v>
      </c>
      <c r="H409" s="297" t="s">
        <v>606</v>
      </c>
      <c r="I409" s="297" t="s">
        <v>607</v>
      </c>
      <c r="J409" s="297" t="s">
        <v>1041</v>
      </c>
      <c r="K409" s="297" t="s">
        <v>609</v>
      </c>
      <c r="L409" s="297" t="s">
        <v>610</v>
      </c>
      <c r="M409" s="297" t="s">
        <v>433</v>
      </c>
      <c r="N409" s="297" t="s">
        <v>1042</v>
      </c>
      <c r="O409" s="297" t="s">
        <v>627</v>
      </c>
      <c r="P409" s="297" t="s">
        <v>628</v>
      </c>
      <c r="Q409" s="297" t="s">
        <v>615</v>
      </c>
      <c r="R409">
        <v>1</v>
      </c>
      <c r="S409">
        <v>1</v>
      </c>
      <c r="T409">
        <v>1</v>
      </c>
      <c r="U409">
        <v>1</v>
      </c>
      <c r="V409" s="298">
        <v>910</v>
      </c>
      <c r="W409" s="297" t="s">
        <v>616</v>
      </c>
      <c r="X409" s="299">
        <f t="shared" si="6"/>
        <v>10</v>
      </c>
    </row>
    <row r="410" spans="1:24">
      <c r="A410" s="297" t="s">
        <v>664</v>
      </c>
      <c r="B410" s="297" t="s">
        <v>665</v>
      </c>
      <c r="C410" s="297" t="s">
        <v>722</v>
      </c>
      <c r="D410" s="297" t="s">
        <v>723</v>
      </c>
      <c r="E410" s="297" t="s">
        <v>724</v>
      </c>
      <c r="F410" s="297" t="s">
        <v>481</v>
      </c>
      <c r="G410" s="297" t="s">
        <v>1043</v>
      </c>
      <c r="H410" s="297" t="s">
        <v>606</v>
      </c>
      <c r="I410" s="297" t="s">
        <v>263</v>
      </c>
      <c r="J410" s="297" t="s">
        <v>1044</v>
      </c>
      <c r="K410" s="297" t="s">
        <v>609</v>
      </c>
      <c r="L410" s="297" t="s">
        <v>610</v>
      </c>
      <c r="M410" s="297" t="s">
        <v>435</v>
      </c>
      <c r="N410" s="297" t="s">
        <v>1045</v>
      </c>
      <c r="O410" s="297" t="s">
        <v>877</v>
      </c>
      <c r="P410" s="297" t="s">
        <v>878</v>
      </c>
      <c r="Q410" s="297" t="s">
        <v>645</v>
      </c>
      <c r="R410">
        <v>2</v>
      </c>
      <c r="S410">
        <v>2</v>
      </c>
      <c r="T410">
        <v>2</v>
      </c>
      <c r="U410">
        <v>2</v>
      </c>
      <c r="V410" s="298">
        <v>410</v>
      </c>
      <c r="W410" s="297" t="s">
        <v>616</v>
      </c>
      <c r="X410" s="299">
        <f t="shared" si="6"/>
        <v>10</v>
      </c>
    </row>
    <row r="411" spans="1:24">
      <c r="A411" s="297" t="s">
        <v>664</v>
      </c>
      <c r="B411" s="297" t="s">
        <v>665</v>
      </c>
      <c r="C411" s="297" t="s">
        <v>722</v>
      </c>
      <c r="D411" s="297" t="s">
        <v>723</v>
      </c>
      <c r="E411" s="297" t="s">
        <v>724</v>
      </c>
      <c r="F411" s="297" t="s">
        <v>481</v>
      </c>
      <c r="G411" s="297" t="s">
        <v>1043</v>
      </c>
      <c r="H411" s="297" t="s">
        <v>606</v>
      </c>
      <c r="I411" s="297" t="s">
        <v>263</v>
      </c>
      <c r="J411" s="297" t="s">
        <v>1044</v>
      </c>
      <c r="K411" s="297" t="s">
        <v>609</v>
      </c>
      <c r="L411" s="297" t="s">
        <v>610</v>
      </c>
      <c r="M411" s="297" t="s">
        <v>435</v>
      </c>
      <c r="N411" s="297" t="s">
        <v>1045</v>
      </c>
      <c r="O411" s="297" t="s">
        <v>877</v>
      </c>
      <c r="P411" s="297" t="s">
        <v>878</v>
      </c>
      <c r="Q411" s="297" t="s">
        <v>615</v>
      </c>
      <c r="R411">
        <v>2</v>
      </c>
      <c r="S411">
        <v>2</v>
      </c>
      <c r="T411">
        <v>2</v>
      </c>
      <c r="U411">
        <v>2</v>
      </c>
      <c r="V411" s="298">
        <v>410</v>
      </c>
      <c r="W411" s="297" t="s">
        <v>616</v>
      </c>
      <c r="X411" s="299">
        <f t="shared" si="6"/>
        <v>10</v>
      </c>
    </row>
    <row r="412" spans="1:24">
      <c r="A412" s="297" t="s">
        <v>664</v>
      </c>
      <c r="B412" s="297" t="s">
        <v>665</v>
      </c>
      <c r="C412" s="297" t="s">
        <v>722</v>
      </c>
      <c r="D412" s="297" t="s">
        <v>723</v>
      </c>
      <c r="E412" s="297" t="s">
        <v>724</v>
      </c>
      <c r="F412" s="297" t="s">
        <v>481</v>
      </c>
      <c r="G412" s="297" t="s">
        <v>1043</v>
      </c>
      <c r="H412" s="297" t="s">
        <v>606</v>
      </c>
      <c r="I412" s="297" t="s">
        <v>607</v>
      </c>
      <c r="J412" s="297" t="s">
        <v>1044</v>
      </c>
      <c r="K412" s="297" t="s">
        <v>609</v>
      </c>
      <c r="L412" s="297" t="s">
        <v>610</v>
      </c>
      <c r="M412" s="297" t="s">
        <v>435</v>
      </c>
      <c r="N412" s="297" t="s">
        <v>1045</v>
      </c>
      <c r="O412" s="297" t="s">
        <v>877</v>
      </c>
      <c r="P412" s="297" t="s">
        <v>878</v>
      </c>
      <c r="Q412" s="297" t="s">
        <v>615</v>
      </c>
      <c r="R412">
        <v>1</v>
      </c>
      <c r="S412">
        <v>1</v>
      </c>
      <c r="T412">
        <v>1</v>
      </c>
      <c r="U412">
        <v>1</v>
      </c>
      <c r="V412" s="298">
        <v>370</v>
      </c>
      <c r="W412" s="297" t="s">
        <v>616</v>
      </c>
      <c r="X412" s="299">
        <f t="shared" si="6"/>
        <v>5</v>
      </c>
    </row>
    <row r="413" spans="1:24">
      <c r="A413" s="297" t="s">
        <v>664</v>
      </c>
      <c r="B413" s="297" t="s">
        <v>665</v>
      </c>
      <c r="C413" s="297" t="s">
        <v>722</v>
      </c>
      <c r="D413" s="297" t="s">
        <v>723</v>
      </c>
      <c r="E413" s="297" t="s">
        <v>724</v>
      </c>
      <c r="F413" s="297" t="s">
        <v>482</v>
      </c>
      <c r="G413" s="297" t="s">
        <v>355</v>
      </c>
      <c r="H413" s="297" t="s">
        <v>606</v>
      </c>
      <c r="I413" s="297" t="s">
        <v>263</v>
      </c>
      <c r="J413" s="297" t="s">
        <v>1046</v>
      </c>
      <c r="K413" s="297" t="s">
        <v>609</v>
      </c>
      <c r="L413" s="297" t="s">
        <v>610</v>
      </c>
      <c r="M413" s="297" t="s">
        <v>435</v>
      </c>
      <c r="N413" s="297" t="s">
        <v>1047</v>
      </c>
      <c r="O413" s="297" t="s">
        <v>877</v>
      </c>
      <c r="P413" s="297" t="s">
        <v>878</v>
      </c>
      <c r="Q413" s="297" t="s">
        <v>645</v>
      </c>
      <c r="R413">
        <v>1</v>
      </c>
      <c r="S413">
        <v>1</v>
      </c>
      <c r="T413">
        <v>1</v>
      </c>
      <c r="U413">
        <v>1</v>
      </c>
      <c r="V413" s="298">
        <v>205</v>
      </c>
      <c r="W413" s="297" t="s">
        <v>616</v>
      </c>
      <c r="X413" s="299">
        <f t="shared" si="6"/>
        <v>5</v>
      </c>
    </row>
    <row r="414" spans="1:24">
      <c r="A414" s="297" t="s">
        <v>664</v>
      </c>
      <c r="B414" s="297" t="s">
        <v>665</v>
      </c>
      <c r="C414" s="297" t="s">
        <v>722</v>
      </c>
      <c r="D414" s="297" t="s">
        <v>723</v>
      </c>
      <c r="E414" s="297" t="s">
        <v>724</v>
      </c>
      <c r="F414" s="297" t="s">
        <v>482</v>
      </c>
      <c r="G414" s="297" t="s">
        <v>355</v>
      </c>
      <c r="H414" s="297" t="s">
        <v>606</v>
      </c>
      <c r="I414" s="297" t="s">
        <v>263</v>
      </c>
      <c r="J414" s="297" t="s">
        <v>1046</v>
      </c>
      <c r="K414" s="297" t="s">
        <v>609</v>
      </c>
      <c r="L414" s="297" t="s">
        <v>610</v>
      </c>
      <c r="M414" s="297" t="s">
        <v>435</v>
      </c>
      <c r="N414" s="297" t="s">
        <v>1047</v>
      </c>
      <c r="O414" s="297" t="s">
        <v>877</v>
      </c>
      <c r="P414" s="297" t="s">
        <v>878</v>
      </c>
      <c r="Q414" s="297" t="s">
        <v>615</v>
      </c>
      <c r="R414">
        <v>2</v>
      </c>
      <c r="S414">
        <v>2</v>
      </c>
      <c r="T414">
        <v>2</v>
      </c>
      <c r="U414">
        <v>2</v>
      </c>
      <c r="V414" s="298">
        <v>410</v>
      </c>
      <c r="W414" s="297" t="s">
        <v>616</v>
      </c>
      <c r="X414" s="299">
        <f t="shared" si="6"/>
        <v>10</v>
      </c>
    </row>
    <row r="415" spans="1:24">
      <c r="A415" s="297" t="s">
        <v>678</v>
      </c>
      <c r="B415" s="297" t="s">
        <v>679</v>
      </c>
      <c r="C415" s="297" t="s">
        <v>682</v>
      </c>
      <c r="D415" s="297" t="s">
        <v>620</v>
      </c>
      <c r="E415" s="297" t="s">
        <v>683</v>
      </c>
      <c r="F415" s="297" t="s">
        <v>482</v>
      </c>
      <c r="G415" s="297" t="s">
        <v>355</v>
      </c>
      <c r="H415" s="297" t="s">
        <v>606</v>
      </c>
      <c r="I415" s="297" t="s">
        <v>263</v>
      </c>
      <c r="J415" s="297" t="s">
        <v>1046</v>
      </c>
      <c r="K415" s="297" t="s">
        <v>609</v>
      </c>
      <c r="L415" s="297" t="s">
        <v>610</v>
      </c>
      <c r="M415" s="297" t="s">
        <v>435</v>
      </c>
      <c r="N415" s="297" t="s">
        <v>1047</v>
      </c>
      <c r="O415" s="297" t="s">
        <v>877</v>
      </c>
      <c r="P415" s="297" t="s">
        <v>878</v>
      </c>
      <c r="Q415" s="297" t="s">
        <v>645</v>
      </c>
      <c r="R415">
        <v>1</v>
      </c>
      <c r="S415">
        <v>1</v>
      </c>
      <c r="T415">
        <v>2</v>
      </c>
      <c r="U415">
        <v>2</v>
      </c>
      <c r="V415" s="298">
        <v>440</v>
      </c>
      <c r="W415" s="297" t="s">
        <v>616</v>
      </c>
      <c r="X415" s="299">
        <f t="shared" si="6"/>
        <v>10</v>
      </c>
    </row>
    <row r="416" spans="1:24">
      <c r="A416" s="297" t="s">
        <v>617</v>
      </c>
      <c r="B416" s="297" t="s">
        <v>618</v>
      </c>
      <c r="C416" s="297" t="s">
        <v>619</v>
      </c>
      <c r="D416" s="297" t="s">
        <v>620</v>
      </c>
      <c r="E416" s="297" t="s">
        <v>621</v>
      </c>
      <c r="F416" s="297" t="s">
        <v>1048</v>
      </c>
      <c r="G416" s="297" t="s">
        <v>1049</v>
      </c>
      <c r="H416" s="297" t="s">
        <v>606</v>
      </c>
      <c r="I416" s="297" t="s">
        <v>263</v>
      </c>
      <c r="J416" s="297" t="s">
        <v>1050</v>
      </c>
      <c r="K416" s="297" t="s">
        <v>609</v>
      </c>
      <c r="L416" s="297" t="s">
        <v>610</v>
      </c>
      <c r="M416" s="297" t="s">
        <v>709</v>
      </c>
      <c r="N416" s="297" t="s">
        <v>1051</v>
      </c>
      <c r="O416" s="297" t="s">
        <v>711</v>
      </c>
      <c r="P416" s="297" t="s">
        <v>255</v>
      </c>
      <c r="Q416" s="297" t="s">
        <v>615</v>
      </c>
      <c r="R416">
        <v>1</v>
      </c>
      <c r="S416">
        <v>1</v>
      </c>
      <c r="T416">
        <v>2</v>
      </c>
      <c r="U416">
        <v>2</v>
      </c>
      <c r="V416" s="298">
        <v>608</v>
      </c>
      <c r="W416" s="297" t="s">
        <v>616</v>
      </c>
      <c r="X416" s="299">
        <f t="shared" si="6"/>
        <v>2</v>
      </c>
    </row>
    <row r="417" spans="1:24">
      <c r="A417" s="297" t="s">
        <v>659</v>
      </c>
      <c r="B417" s="297" t="s">
        <v>660</v>
      </c>
      <c r="C417" s="297" t="s">
        <v>901</v>
      </c>
      <c r="D417" s="297" t="s">
        <v>902</v>
      </c>
      <c r="E417" s="297" t="s">
        <v>903</v>
      </c>
      <c r="F417" s="297" t="s">
        <v>1048</v>
      </c>
      <c r="G417" s="297" t="s">
        <v>1049</v>
      </c>
      <c r="H417" s="297" t="s">
        <v>606</v>
      </c>
      <c r="I417" s="297" t="s">
        <v>607</v>
      </c>
      <c r="J417" s="297" t="s">
        <v>1050</v>
      </c>
      <c r="K417" s="297" t="s">
        <v>609</v>
      </c>
      <c r="L417" s="297" t="s">
        <v>610</v>
      </c>
      <c r="M417" s="297" t="s">
        <v>709</v>
      </c>
      <c r="N417" s="297" t="s">
        <v>1051</v>
      </c>
      <c r="O417" s="297" t="s">
        <v>711</v>
      </c>
      <c r="P417" s="297" t="s">
        <v>255</v>
      </c>
      <c r="Q417" s="297" t="s">
        <v>645</v>
      </c>
      <c r="R417">
        <v>1</v>
      </c>
      <c r="S417">
        <v>1</v>
      </c>
      <c r="T417">
        <v>2</v>
      </c>
      <c r="U417">
        <v>2</v>
      </c>
      <c r="V417" s="298">
        <v>608</v>
      </c>
      <c r="W417" s="297" t="s">
        <v>616</v>
      </c>
      <c r="X417" s="299">
        <f t="shared" si="6"/>
        <v>2</v>
      </c>
    </row>
    <row r="418" spans="1:24">
      <c r="A418" s="297" t="s">
        <v>664</v>
      </c>
      <c r="B418" s="297" t="s">
        <v>665</v>
      </c>
      <c r="C418" s="297" t="s">
        <v>722</v>
      </c>
      <c r="D418" s="297" t="s">
        <v>723</v>
      </c>
      <c r="E418" s="297" t="s">
        <v>724</v>
      </c>
      <c r="F418" s="297" t="s">
        <v>1048</v>
      </c>
      <c r="G418" s="297" t="s">
        <v>1049</v>
      </c>
      <c r="H418" s="297" t="s">
        <v>606</v>
      </c>
      <c r="I418" s="297" t="s">
        <v>263</v>
      </c>
      <c r="J418" s="297" t="s">
        <v>1050</v>
      </c>
      <c r="K418" s="297" t="s">
        <v>609</v>
      </c>
      <c r="L418" s="297" t="s">
        <v>610</v>
      </c>
      <c r="M418" s="297" t="s">
        <v>709</v>
      </c>
      <c r="N418" s="297" t="s">
        <v>1051</v>
      </c>
      <c r="O418" s="297" t="s">
        <v>711</v>
      </c>
      <c r="P418" s="297" t="s">
        <v>255</v>
      </c>
      <c r="Q418" s="297" t="s">
        <v>615</v>
      </c>
      <c r="R418">
        <v>4</v>
      </c>
      <c r="S418">
        <v>4</v>
      </c>
      <c r="T418">
        <v>10</v>
      </c>
      <c r="U418">
        <v>10</v>
      </c>
      <c r="V418" s="298">
        <v>2830</v>
      </c>
      <c r="W418" s="297" t="s">
        <v>616</v>
      </c>
      <c r="X418" s="299">
        <f t="shared" si="6"/>
        <v>10</v>
      </c>
    </row>
    <row r="419" spans="1:24">
      <c r="A419" s="297" t="s">
        <v>664</v>
      </c>
      <c r="B419" s="297" t="s">
        <v>665</v>
      </c>
      <c r="C419" s="297" t="s">
        <v>722</v>
      </c>
      <c r="D419" s="297" t="s">
        <v>723</v>
      </c>
      <c r="E419" s="297" t="s">
        <v>724</v>
      </c>
      <c r="F419" s="297" t="s">
        <v>1048</v>
      </c>
      <c r="G419" s="297" t="s">
        <v>1049</v>
      </c>
      <c r="H419" s="297" t="s">
        <v>606</v>
      </c>
      <c r="I419" s="297" t="s">
        <v>263</v>
      </c>
      <c r="J419" s="297" t="s">
        <v>1050</v>
      </c>
      <c r="K419" s="297" t="s">
        <v>609</v>
      </c>
      <c r="L419" s="297" t="s">
        <v>610</v>
      </c>
      <c r="M419" s="297" t="s">
        <v>709</v>
      </c>
      <c r="N419" s="297" t="s">
        <v>1051</v>
      </c>
      <c r="O419" s="297" t="s">
        <v>711</v>
      </c>
      <c r="P419" s="297" t="s">
        <v>255</v>
      </c>
      <c r="Q419" s="297" t="s">
        <v>635</v>
      </c>
      <c r="R419">
        <v>2</v>
      </c>
      <c r="S419">
        <v>2</v>
      </c>
      <c r="T419">
        <v>2</v>
      </c>
      <c r="U419">
        <v>2</v>
      </c>
      <c r="V419" s="298">
        <v>566</v>
      </c>
      <c r="W419" s="297" t="s">
        <v>616</v>
      </c>
      <c r="X419" s="299">
        <f t="shared" si="6"/>
        <v>2</v>
      </c>
    </row>
    <row r="420" spans="1:24">
      <c r="A420" s="297" t="s">
        <v>664</v>
      </c>
      <c r="B420" s="297" t="s">
        <v>665</v>
      </c>
      <c r="C420" s="297" t="s">
        <v>722</v>
      </c>
      <c r="D420" s="297" t="s">
        <v>723</v>
      </c>
      <c r="E420" s="297" t="s">
        <v>724</v>
      </c>
      <c r="F420" s="297" t="s">
        <v>1048</v>
      </c>
      <c r="G420" s="297" t="s">
        <v>1049</v>
      </c>
      <c r="H420" s="297" t="s">
        <v>606</v>
      </c>
      <c r="I420" s="297" t="s">
        <v>607</v>
      </c>
      <c r="J420" s="297" t="s">
        <v>1050</v>
      </c>
      <c r="K420" s="297" t="s">
        <v>609</v>
      </c>
      <c r="L420" s="297" t="s">
        <v>610</v>
      </c>
      <c r="M420" s="297" t="s">
        <v>709</v>
      </c>
      <c r="N420" s="297" t="s">
        <v>1051</v>
      </c>
      <c r="O420" s="297" t="s">
        <v>711</v>
      </c>
      <c r="P420" s="297" t="s">
        <v>255</v>
      </c>
      <c r="Q420" s="297" t="s">
        <v>635</v>
      </c>
      <c r="R420">
        <v>2</v>
      </c>
      <c r="S420">
        <v>2</v>
      </c>
      <c r="T420">
        <v>5</v>
      </c>
      <c r="U420">
        <v>5</v>
      </c>
      <c r="V420" s="298">
        <v>1415</v>
      </c>
      <c r="W420" s="297" t="s">
        <v>616</v>
      </c>
      <c r="X420" s="299">
        <f t="shared" si="6"/>
        <v>5</v>
      </c>
    </row>
    <row r="421" spans="1:24">
      <c r="A421" s="297" t="s">
        <v>601</v>
      </c>
      <c r="B421" s="297" t="s">
        <v>602</v>
      </c>
      <c r="C421" s="297" t="s">
        <v>603</v>
      </c>
      <c r="D421" s="297" t="s">
        <v>604</v>
      </c>
      <c r="E421" s="297" t="s">
        <v>605</v>
      </c>
      <c r="F421" s="297" t="s">
        <v>1048</v>
      </c>
      <c r="G421" s="297" t="s">
        <v>1049</v>
      </c>
      <c r="H421" s="297" t="s">
        <v>606</v>
      </c>
      <c r="I421" s="297" t="s">
        <v>607</v>
      </c>
      <c r="J421" s="297" t="s">
        <v>1050</v>
      </c>
      <c r="K421" s="297" t="s">
        <v>609</v>
      </c>
      <c r="L421" s="297" t="s">
        <v>610</v>
      </c>
      <c r="M421" s="297" t="s">
        <v>709</v>
      </c>
      <c r="N421" s="297" t="s">
        <v>1051</v>
      </c>
      <c r="O421" s="297" t="s">
        <v>711</v>
      </c>
      <c r="P421" s="297" t="s">
        <v>255</v>
      </c>
      <c r="Q421" s="297" t="s">
        <v>615</v>
      </c>
      <c r="R421">
        <v>1</v>
      </c>
      <c r="S421">
        <v>1</v>
      </c>
      <c r="T421">
        <v>2</v>
      </c>
      <c r="U421">
        <v>2</v>
      </c>
      <c r="V421" s="298">
        <v>730</v>
      </c>
      <c r="W421" s="297" t="s">
        <v>616</v>
      </c>
      <c r="X421" s="299">
        <f t="shared" si="6"/>
        <v>2</v>
      </c>
    </row>
    <row r="422" spans="1:24">
      <c r="A422" s="297" t="s">
        <v>650</v>
      </c>
      <c r="B422" s="297" t="s">
        <v>651</v>
      </c>
      <c r="C422" s="297" t="s">
        <v>652</v>
      </c>
      <c r="D422" s="297" t="s">
        <v>620</v>
      </c>
      <c r="E422" s="297" t="s">
        <v>653</v>
      </c>
      <c r="F422" s="297" t="s">
        <v>464</v>
      </c>
      <c r="G422" s="297" t="s">
        <v>349</v>
      </c>
      <c r="H422" s="297" t="s">
        <v>606</v>
      </c>
      <c r="I422" s="297" t="s">
        <v>607</v>
      </c>
      <c r="J422" s="297" t="s">
        <v>1052</v>
      </c>
      <c r="K422" s="297" t="s">
        <v>609</v>
      </c>
      <c r="L422" s="297" t="s">
        <v>610</v>
      </c>
      <c r="M422" s="297" t="s">
        <v>611</v>
      </c>
      <c r="N422" s="297" t="s">
        <v>1053</v>
      </c>
      <c r="O422" s="297" t="s">
        <v>613</v>
      </c>
      <c r="P422" s="297" t="s">
        <v>614</v>
      </c>
      <c r="Q422" s="297" t="s">
        <v>645</v>
      </c>
      <c r="R422">
        <v>1</v>
      </c>
      <c r="S422">
        <v>1</v>
      </c>
      <c r="T422">
        <v>1</v>
      </c>
      <c r="U422">
        <v>1</v>
      </c>
      <c r="V422" s="298">
        <v>785</v>
      </c>
      <c r="W422" s="297" t="s">
        <v>616</v>
      </c>
      <c r="X422" s="299">
        <f t="shared" si="6"/>
        <v>20</v>
      </c>
    </row>
    <row r="423" spans="1:24">
      <c r="A423" s="297" t="s">
        <v>654</v>
      </c>
      <c r="B423" s="297" t="s">
        <v>655</v>
      </c>
      <c r="C423" s="297" t="s">
        <v>656</v>
      </c>
      <c r="D423" s="297" t="s">
        <v>657</v>
      </c>
      <c r="E423" s="297" t="s">
        <v>658</v>
      </c>
      <c r="F423" s="297" t="s">
        <v>464</v>
      </c>
      <c r="G423" s="297" t="s">
        <v>349</v>
      </c>
      <c r="H423" s="297" t="s">
        <v>606</v>
      </c>
      <c r="I423" s="297" t="s">
        <v>263</v>
      </c>
      <c r="J423" s="297" t="s">
        <v>1052</v>
      </c>
      <c r="K423" s="297" t="s">
        <v>609</v>
      </c>
      <c r="L423" s="297" t="s">
        <v>610</v>
      </c>
      <c r="M423" s="297" t="s">
        <v>611</v>
      </c>
      <c r="N423" s="297" t="s">
        <v>1053</v>
      </c>
      <c r="O423" s="297" t="s">
        <v>613</v>
      </c>
      <c r="P423" s="297" t="s">
        <v>614</v>
      </c>
      <c r="Q423" s="297" t="s">
        <v>645</v>
      </c>
      <c r="R423">
        <v>1</v>
      </c>
      <c r="S423">
        <v>1</v>
      </c>
      <c r="T423">
        <v>2</v>
      </c>
      <c r="U423">
        <v>2</v>
      </c>
      <c r="V423" s="298">
        <v>960</v>
      </c>
      <c r="W423" s="297" t="s">
        <v>616</v>
      </c>
      <c r="X423" s="299">
        <f t="shared" si="6"/>
        <v>40</v>
      </c>
    </row>
    <row r="424" spans="1:24">
      <c r="A424" s="297" t="s">
        <v>654</v>
      </c>
      <c r="B424" s="297" t="s">
        <v>655</v>
      </c>
      <c r="C424" s="297" t="s">
        <v>656</v>
      </c>
      <c r="D424" s="297" t="s">
        <v>657</v>
      </c>
      <c r="E424" s="297" t="s">
        <v>658</v>
      </c>
      <c r="F424" s="297" t="s">
        <v>464</v>
      </c>
      <c r="G424" s="297" t="s">
        <v>349</v>
      </c>
      <c r="H424" s="297" t="s">
        <v>606</v>
      </c>
      <c r="I424" s="297" t="s">
        <v>607</v>
      </c>
      <c r="J424" s="297" t="s">
        <v>1052</v>
      </c>
      <c r="K424" s="297" t="s">
        <v>609</v>
      </c>
      <c r="L424" s="297" t="s">
        <v>610</v>
      </c>
      <c r="M424" s="297" t="s">
        <v>611</v>
      </c>
      <c r="N424" s="297" t="s">
        <v>1053</v>
      </c>
      <c r="O424" s="297" t="s">
        <v>613</v>
      </c>
      <c r="P424" s="297" t="s">
        <v>614</v>
      </c>
      <c r="Q424" s="297" t="s">
        <v>645</v>
      </c>
      <c r="R424">
        <v>2</v>
      </c>
      <c r="S424">
        <v>2</v>
      </c>
      <c r="T424">
        <v>6</v>
      </c>
      <c r="U424">
        <v>6</v>
      </c>
      <c r="V424" s="298">
        <v>4710</v>
      </c>
      <c r="W424" s="297" t="s">
        <v>616</v>
      </c>
      <c r="X424" s="299">
        <f t="shared" si="6"/>
        <v>120</v>
      </c>
    </row>
    <row r="425" spans="1:24">
      <c r="A425" s="297" t="s">
        <v>669</v>
      </c>
      <c r="B425" s="297" t="s">
        <v>670</v>
      </c>
      <c r="C425" s="297" t="s">
        <v>1000</v>
      </c>
      <c r="D425" s="297" t="s">
        <v>1001</v>
      </c>
      <c r="E425" s="297" t="s">
        <v>1002</v>
      </c>
      <c r="F425" s="297" t="s">
        <v>534</v>
      </c>
      <c r="G425" s="297" t="s">
        <v>388</v>
      </c>
      <c r="H425" s="297" t="s">
        <v>606</v>
      </c>
      <c r="I425" s="297" t="s">
        <v>607</v>
      </c>
      <c r="J425" s="297" t="s">
        <v>1054</v>
      </c>
      <c r="K425" s="297" t="s">
        <v>609</v>
      </c>
      <c r="L425" s="297" t="s">
        <v>610</v>
      </c>
      <c r="M425" s="297" t="s">
        <v>435</v>
      </c>
      <c r="N425" s="297" t="s">
        <v>1055</v>
      </c>
      <c r="O425" s="297" t="s">
        <v>627</v>
      </c>
      <c r="P425" s="297" t="s">
        <v>628</v>
      </c>
      <c r="Q425" s="297" t="s">
        <v>645</v>
      </c>
      <c r="R425">
        <v>1</v>
      </c>
      <c r="S425">
        <v>1</v>
      </c>
      <c r="T425">
        <v>1</v>
      </c>
      <c r="U425">
        <v>1</v>
      </c>
      <c r="V425" s="298">
        <v>555</v>
      </c>
      <c r="W425" s="297" t="s">
        <v>616</v>
      </c>
      <c r="X425" s="299">
        <f t="shared" si="6"/>
        <v>10</v>
      </c>
    </row>
    <row r="426" spans="1:24">
      <c r="A426" s="297" t="s">
        <v>669</v>
      </c>
      <c r="B426" s="297" t="s">
        <v>670</v>
      </c>
      <c r="C426" s="297" t="s">
        <v>671</v>
      </c>
      <c r="D426" s="297" t="s">
        <v>672</v>
      </c>
      <c r="E426" s="297" t="s">
        <v>673</v>
      </c>
      <c r="F426" s="297" t="s">
        <v>534</v>
      </c>
      <c r="G426" s="297" t="s">
        <v>388</v>
      </c>
      <c r="H426" s="297" t="s">
        <v>606</v>
      </c>
      <c r="I426" s="297" t="s">
        <v>263</v>
      </c>
      <c r="J426" s="297" t="s">
        <v>1054</v>
      </c>
      <c r="K426" s="297" t="s">
        <v>609</v>
      </c>
      <c r="L426" s="297" t="s">
        <v>610</v>
      </c>
      <c r="M426" s="297" t="s">
        <v>435</v>
      </c>
      <c r="N426" s="297" t="s">
        <v>1055</v>
      </c>
      <c r="O426" s="297" t="s">
        <v>627</v>
      </c>
      <c r="P426" s="297" t="s">
        <v>628</v>
      </c>
      <c r="Q426" s="297" t="s">
        <v>645</v>
      </c>
      <c r="R426">
        <v>1</v>
      </c>
      <c r="S426">
        <v>1</v>
      </c>
      <c r="T426">
        <v>1</v>
      </c>
      <c r="U426">
        <v>1</v>
      </c>
      <c r="V426" s="298">
        <v>373</v>
      </c>
      <c r="W426" s="297" t="s">
        <v>616</v>
      </c>
      <c r="X426" s="299">
        <f t="shared" si="6"/>
        <v>10</v>
      </c>
    </row>
    <row r="427" spans="1:24">
      <c r="A427" s="297" t="s">
        <v>790</v>
      </c>
      <c r="B427" s="297" t="s">
        <v>791</v>
      </c>
      <c r="C427" s="297" t="s">
        <v>1056</v>
      </c>
      <c r="D427" s="297" t="s">
        <v>620</v>
      </c>
      <c r="E427" s="297" t="s">
        <v>1057</v>
      </c>
      <c r="F427" s="297" t="s">
        <v>534</v>
      </c>
      <c r="G427" s="297" t="s">
        <v>388</v>
      </c>
      <c r="H427" s="297" t="s">
        <v>606</v>
      </c>
      <c r="I427" s="297" t="s">
        <v>263</v>
      </c>
      <c r="J427" s="297" t="s">
        <v>1054</v>
      </c>
      <c r="K427" s="297" t="s">
        <v>609</v>
      </c>
      <c r="L427" s="297" t="s">
        <v>610</v>
      </c>
      <c r="M427" s="297" t="s">
        <v>435</v>
      </c>
      <c r="N427" s="297" t="s">
        <v>1055</v>
      </c>
      <c r="O427" s="297" t="s">
        <v>627</v>
      </c>
      <c r="P427" s="297" t="s">
        <v>628</v>
      </c>
      <c r="Q427" s="297" t="s">
        <v>645</v>
      </c>
      <c r="R427">
        <v>1</v>
      </c>
      <c r="S427">
        <v>1</v>
      </c>
      <c r="T427">
        <v>2</v>
      </c>
      <c r="U427">
        <v>2</v>
      </c>
      <c r="V427" s="298">
        <v>746</v>
      </c>
      <c r="W427" s="297" t="s">
        <v>616</v>
      </c>
      <c r="X427" s="299">
        <f t="shared" si="6"/>
        <v>20</v>
      </c>
    </row>
    <row r="428" spans="1:24">
      <c r="A428" s="297" t="s">
        <v>790</v>
      </c>
      <c r="B428" s="297" t="s">
        <v>791</v>
      </c>
      <c r="C428" s="297" t="s">
        <v>792</v>
      </c>
      <c r="D428" s="297" t="s">
        <v>620</v>
      </c>
      <c r="E428" s="297" t="s">
        <v>793</v>
      </c>
      <c r="F428" s="297" t="s">
        <v>534</v>
      </c>
      <c r="G428" s="297" t="s">
        <v>388</v>
      </c>
      <c r="H428" s="297" t="s">
        <v>606</v>
      </c>
      <c r="I428" s="297" t="s">
        <v>263</v>
      </c>
      <c r="J428" s="297" t="s">
        <v>1054</v>
      </c>
      <c r="K428" s="297" t="s">
        <v>609</v>
      </c>
      <c r="L428" s="297" t="s">
        <v>610</v>
      </c>
      <c r="M428" s="297" t="s">
        <v>435</v>
      </c>
      <c r="N428" s="297" t="s">
        <v>1055</v>
      </c>
      <c r="O428" s="297" t="s">
        <v>627</v>
      </c>
      <c r="P428" s="297" t="s">
        <v>628</v>
      </c>
      <c r="Q428" s="297" t="s">
        <v>645</v>
      </c>
      <c r="R428">
        <v>4</v>
      </c>
      <c r="S428">
        <v>4</v>
      </c>
      <c r="T428">
        <v>11</v>
      </c>
      <c r="U428">
        <v>11</v>
      </c>
      <c r="V428" s="298">
        <v>4103</v>
      </c>
      <c r="W428" s="297" t="s">
        <v>616</v>
      </c>
      <c r="X428" s="299">
        <f t="shared" si="6"/>
        <v>110</v>
      </c>
    </row>
    <row r="429" spans="1:24">
      <c r="A429" s="297" t="s">
        <v>790</v>
      </c>
      <c r="B429" s="297" t="s">
        <v>791</v>
      </c>
      <c r="C429" s="297" t="s">
        <v>792</v>
      </c>
      <c r="D429" s="297" t="s">
        <v>620</v>
      </c>
      <c r="E429" s="297" t="s">
        <v>793</v>
      </c>
      <c r="F429" s="297" t="s">
        <v>534</v>
      </c>
      <c r="G429" s="297" t="s">
        <v>388</v>
      </c>
      <c r="H429" s="297" t="s">
        <v>606</v>
      </c>
      <c r="I429" s="297" t="s">
        <v>607</v>
      </c>
      <c r="J429" s="297" t="s">
        <v>1054</v>
      </c>
      <c r="K429" s="297" t="s">
        <v>609</v>
      </c>
      <c r="L429" s="297" t="s">
        <v>610</v>
      </c>
      <c r="M429" s="297" t="s">
        <v>435</v>
      </c>
      <c r="N429" s="297" t="s">
        <v>1055</v>
      </c>
      <c r="O429" s="297" t="s">
        <v>627</v>
      </c>
      <c r="P429" s="297" t="s">
        <v>628</v>
      </c>
      <c r="Q429" s="297" t="s">
        <v>645</v>
      </c>
      <c r="R429">
        <v>1</v>
      </c>
      <c r="S429">
        <v>1</v>
      </c>
      <c r="T429">
        <v>3</v>
      </c>
      <c r="U429">
        <v>3</v>
      </c>
      <c r="V429" s="298">
        <v>1665</v>
      </c>
      <c r="W429" s="297" t="s">
        <v>616</v>
      </c>
      <c r="X429" s="299">
        <f t="shared" si="6"/>
        <v>30</v>
      </c>
    </row>
    <row r="430" spans="1:24">
      <c r="A430" s="297" t="s">
        <v>1058</v>
      </c>
      <c r="B430" s="297" t="s">
        <v>1059</v>
      </c>
      <c r="C430" s="297" t="s">
        <v>1060</v>
      </c>
      <c r="D430" s="297" t="s">
        <v>620</v>
      </c>
      <c r="E430" s="297" t="s">
        <v>1061</v>
      </c>
      <c r="F430" s="297" t="s">
        <v>574</v>
      </c>
      <c r="G430" s="297" t="s">
        <v>422</v>
      </c>
      <c r="H430" s="297" t="s">
        <v>606</v>
      </c>
      <c r="I430" s="297" t="s">
        <v>263</v>
      </c>
      <c r="J430" s="297" t="s">
        <v>1062</v>
      </c>
      <c r="K430" s="297" t="s">
        <v>609</v>
      </c>
      <c r="L430" s="297" t="s">
        <v>610</v>
      </c>
      <c r="M430" s="297" t="s">
        <v>744</v>
      </c>
      <c r="N430" s="297" t="s">
        <v>1063</v>
      </c>
      <c r="O430" s="297" t="s">
        <v>627</v>
      </c>
      <c r="P430" s="297" t="s">
        <v>628</v>
      </c>
      <c r="Q430" s="297" t="s">
        <v>645</v>
      </c>
      <c r="R430">
        <v>1</v>
      </c>
      <c r="S430">
        <v>1</v>
      </c>
      <c r="T430">
        <v>1</v>
      </c>
      <c r="U430">
        <v>1</v>
      </c>
      <c r="V430" s="298">
        <v>196</v>
      </c>
      <c r="W430" s="297" t="s">
        <v>616</v>
      </c>
      <c r="X430" s="299">
        <f t="shared" si="6"/>
        <v>10</v>
      </c>
    </row>
    <row r="431" spans="1:24">
      <c r="A431" s="297" t="s">
        <v>636</v>
      </c>
      <c r="B431" s="297" t="s">
        <v>637</v>
      </c>
      <c r="C431" s="297" t="s">
        <v>638</v>
      </c>
      <c r="D431" s="297" t="s">
        <v>620</v>
      </c>
      <c r="E431" s="297" t="s">
        <v>639</v>
      </c>
      <c r="F431" s="297" t="s">
        <v>1064</v>
      </c>
      <c r="G431" s="297" t="s">
        <v>1065</v>
      </c>
      <c r="H431" s="297" t="s">
        <v>606</v>
      </c>
      <c r="I431" s="297" t="s">
        <v>263</v>
      </c>
      <c r="J431" s="297" t="s">
        <v>1066</v>
      </c>
      <c r="K431" s="297" t="s">
        <v>609</v>
      </c>
      <c r="L431" s="297" t="s">
        <v>610</v>
      </c>
      <c r="M431" s="297" t="s">
        <v>709</v>
      </c>
      <c r="N431" s="297" t="s">
        <v>1067</v>
      </c>
      <c r="O431" s="297" t="s">
        <v>711</v>
      </c>
      <c r="P431" s="297" t="s">
        <v>255</v>
      </c>
      <c r="Q431" s="297" t="s">
        <v>615</v>
      </c>
      <c r="R431">
        <v>2</v>
      </c>
      <c r="S431">
        <v>1</v>
      </c>
      <c r="T431">
        <v>9</v>
      </c>
      <c r="U431">
        <v>5</v>
      </c>
      <c r="V431" s="298">
        <v>2015</v>
      </c>
      <c r="W431" s="297" t="s">
        <v>616</v>
      </c>
      <c r="X431" s="299">
        <f t="shared" si="6"/>
        <v>5</v>
      </c>
    </row>
    <row r="432" spans="1:24">
      <c r="A432" s="297" t="s">
        <v>686</v>
      </c>
      <c r="B432" s="297" t="s">
        <v>687</v>
      </c>
      <c r="C432" s="297" t="s">
        <v>688</v>
      </c>
      <c r="D432" s="297" t="s">
        <v>620</v>
      </c>
      <c r="E432" s="297" t="s">
        <v>689</v>
      </c>
      <c r="F432" s="297" t="s">
        <v>1064</v>
      </c>
      <c r="G432" s="297" t="s">
        <v>1065</v>
      </c>
      <c r="H432" s="297" t="s">
        <v>606</v>
      </c>
      <c r="I432" s="297" t="s">
        <v>263</v>
      </c>
      <c r="J432" s="297" t="s">
        <v>1066</v>
      </c>
      <c r="K432" s="297" t="s">
        <v>609</v>
      </c>
      <c r="L432" s="297" t="s">
        <v>610</v>
      </c>
      <c r="M432" s="297" t="s">
        <v>709</v>
      </c>
      <c r="N432" s="297" t="s">
        <v>1067</v>
      </c>
      <c r="O432" s="297" t="s">
        <v>711</v>
      </c>
      <c r="P432" s="297" t="s">
        <v>255</v>
      </c>
      <c r="Q432" s="297" t="s">
        <v>615</v>
      </c>
      <c r="R432">
        <v>1</v>
      </c>
      <c r="S432">
        <v>1</v>
      </c>
      <c r="T432">
        <v>3</v>
      </c>
      <c r="U432">
        <v>3</v>
      </c>
      <c r="V432" s="298">
        <v>1209</v>
      </c>
      <c r="W432" s="297" t="s">
        <v>616</v>
      </c>
      <c r="X432" s="299">
        <f t="shared" si="6"/>
        <v>3</v>
      </c>
    </row>
    <row r="433" spans="1:24">
      <c r="A433" s="297" t="s">
        <v>696</v>
      </c>
      <c r="B433" s="297" t="s">
        <v>697</v>
      </c>
      <c r="C433" s="297" t="s">
        <v>741</v>
      </c>
      <c r="D433" s="297" t="s">
        <v>620</v>
      </c>
      <c r="E433" s="297" t="s">
        <v>742</v>
      </c>
      <c r="F433" s="297" t="s">
        <v>1064</v>
      </c>
      <c r="G433" s="297" t="s">
        <v>1065</v>
      </c>
      <c r="H433" s="297" t="s">
        <v>606</v>
      </c>
      <c r="I433" s="297" t="s">
        <v>263</v>
      </c>
      <c r="J433" s="297" t="s">
        <v>1066</v>
      </c>
      <c r="K433" s="297" t="s">
        <v>609</v>
      </c>
      <c r="L433" s="297" t="s">
        <v>610</v>
      </c>
      <c r="M433" s="297" t="s">
        <v>709</v>
      </c>
      <c r="N433" s="297" t="s">
        <v>1067</v>
      </c>
      <c r="O433" s="297" t="s">
        <v>711</v>
      </c>
      <c r="P433" s="297" t="s">
        <v>255</v>
      </c>
      <c r="Q433" s="297" t="s">
        <v>615</v>
      </c>
      <c r="R433">
        <v>1</v>
      </c>
      <c r="S433">
        <v>1</v>
      </c>
      <c r="T433">
        <v>1</v>
      </c>
      <c r="U433">
        <v>1</v>
      </c>
      <c r="V433" s="298">
        <v>403</v>
      </c>
      <c r="W433" s="297" t="s">
        <v>616</v>
      </c>
      <c r="X433" s="299">
        <f t="shared" si="6"/>
        <v>1</v>
      </c>
    </row>
    <row r="434" spans="1:24">
      <c r="A434" s="297" t="s">
        <v>696</v>
      </c>
      <c r="B434" s="297" t="s">
        <v>697</v>
      </c>
      <c r="C434" s="297" t="s">
        <v>741</v>
      </c>
      <c r="D434" s="297" t="s">
        <v>620</v>
      </c>
      <c r="E434" s="297" t="s">
        <v>742</v>
      </c>
      <c r="F434" s="297" t="s">
        <v>1064</v>
      </c>
      <c r="G434" s="297" t="s">
        <v>1065</v>
      </c>
      <c r="H434" s="297" t="s">
        <v>606</v>
      </c>
      <c r="I434" s="297" t="s">
        <v>607</v>
      </c>
      <c r="J434" s="297" t="s">
        <v>1066</v>
      </c>
      <c r="K434" s="297" t="s">
        <v>609</v>
      </c>
      <c r="L434" s="297" t="s">
        <v>610</v>
      </c>
      <c r="M434" s="297" t="s">
        <v>709</v>
      </c>
      <c r="N434" s="297" t="s">
        <v>1067</v>
      </c>
      <c r="O434" s="297" t="s">
        <v>711</v>
      </c>
      <c r="P434" s="297" t="s">
        <v>255</v>
      </c>
      <c r="Q434" s="297" t="s">
        <v>615</v>
      </c>
      <c r="R434">
        <v>1</v>
      </c>
      <c r="S434">
        <v>1</v>
      </c>
      <c r="T434">
        <v>1</v>
      </c>
      <c r="U434">
        <v>1</v>
      </c>
      <c r="V434" s="298">
        <v>403</v>
      </c>
      <c r="W434" s="297" t="s">
        <v>616</v>
      </c>
      <c r="X434" s="299">
        <f t="shared" si="6"/>
        <v>1</v>
      </c>
    </row>
    <row r="435" spans="1:24">
      <c r="A435" s="297" t="s">
        <v>696</v>
      </c>
      <c r="B435" s="297" t="s">
        <v>697</v>
      </c>
      <c r="C435" s="297" t="s">
        <v>714</v>
      </c>
      <c r="D435" s="297" t="s">
        <v>620</v>
      </c>
      <c r="E435" s="297" t="s">
        <v>715</v>
      </c>
      <c r="F435" s="297" t="s">
        <v>1064</v>
      </c>
      <c r="G435" s="297" t="s">
        <v>1065</v>
      </c>
      <c r="H435" s="297" t="s">
        <v>606</v>
      </c>
      <c r="I435" s="297" t="s">
        <v>263</v>
      </c>
      <c r="J435" s="297" t="s">
        <v>1066</v>
      </c>
      <c r="K435" s="297" t="s">
        <v>609</v>
      </c>
      <c r="L435" s="297" t="s">
        <v>610</v>
      </c>
      <c r="M435" s="297" t="s">
        <v>709</v>
      </c>
      <c r="N435" s="297" t="s">
        <v>1067</v>
      </c>
      <c r="O435" s="297" t="s">
        <v>711</v>
      </c>
      <c r="P435" s="297" t="s">
        <v>255</v>
      </c>
      <c r="Q435" s="297" t="s">
        <v>615</v>
      </c>
      <c r="R435">
        <v>1</v>
      </c>
      <c r="S435">
        <v>1</v>
      </c>
      <c r="T435">
        <v>1</v>
      </c>
      <c r="U435">
        <v>1</v>
      </c>
      <c r="V435" s="298">
        <v>403</v>
      </c>
      <c r="W435" s="297" t="s">
        <v>616</v>
      </c>
      <c r="X435" s="299">
        <f t="shared" si="6"/>
        <v>1</v>
      </c>
    </row>
    <row r="436" spans="1:24">
      <c r="A436" s="297" t="s">
        <v>696</v>
      </c>
      <c r="B436" s="297" t="s">
        <v>697</v>
      </c>
      <c r="C436" s="297" t="s">
        <v>698</v>
      </c>
      <c r="D436" s="297" t="s">
        <v>620</v>
      </c>
      <c r="E436" s="297" t="s">
        <v>699</v>
      </c>
      <c r="F436" s="297" t="s">
        <v>1064</v>
      </c>
      <c r="G436" s="297" t="s">
        <v>1065</v>
      </c>
      <c r="H436" s="297" t="s">
        <v>606</v>
      </c>
      <c r="I436" s="297" t="s">
        <v>607</v>
      </c>
      <c r="J436" s="297" t="s">
        <v>1066</v>
      </c>
      <c r="K436" s="297" t="s">
        <v>609</v>
      </c>
      <c r="L436" s="297" t="s">
        <v>610</v>
      </c>
      <c r="M436" s="297" t="s">
        <v>709</v>
      </c>
      <c r="N436" s="297" t="s">
        <v>1067</v>
      </c>
      <c r="O436" s="297" t="s">
        <v>711</v>
      </c>
      <c r="P436" s="297" t="s">
        <v>255</v>
      </c>
      <c r="Q436" s="297" t="s">
        <v>615</v>
      </c>
      <c r="R436">
        <v>2</v>
      </c>
      <c r="S436">
        <v>2</v>
      </c>
      <c r="T436">
        <v>4</v>
      </c>
      <c r="U436">
        <v>4</v>
      </c>
      <c r="V436" s="298">
        <v>1820</v>
      </c>
      <c r="W436" s="297" t="s">
        <v>616</v>
      </c>
      <c r="X436" s="299">
        <f t="shared" si="6"/>
        <v>4</v>
      </c>
    </row>
    <row r="437" spans="1:24">
      <c r="A437" s="297" t="s">
        <v>678</v>
      </c>
      <c r="B437" s="297" t="s">
        <v>679</v>
      </c>
      <c r="C437" s="297" t="s">
        <v>682</v>
      </c>
      <c r="D437" s="297" t="s">
        <v>620</v>
      </c>
      <c r="E437" s="297" t="s">
        <v>683</v>
      </c>
      <c r="F437" s="297" t="s">
        <v>516</v>
      </c>
      <c r="G437" s="297" t="s">
        <v>377</v>
      </c>
      <c r="H437" s="297" t="s">
        <v>606</v>
      </c>
      <c r="I437" s="297" t="s">
        <v>263</v>
      </c>
      <c r="J437" s="297" t="s">
        <v>1068</v>
      </c>
      <c r="K437" s="297" t="s">
        <v>609</v>
      </c>
      <c r="L437" s="297" t="s">
        <v>610</v>
      </c>
      <c r="M437" s="297" t="s">
        <v>435</v>
      </c>
      <c r="N437" s="297" t="s">
        <v>1069</v>
      </c>
      <c r="O437" s="297" t="s">
        <v>627</v>
      </c>
      <c r="P437" s="297" t="s">
        <v>628</v>
      </c>
      <c r="Q437" s="297" t="s">
        <v>645</v>
      </c>
      <c r="R437">
        <v>1</v>
      </c>
      <c r="S437">
        <v>1</v>
      </c>
      <c r="T437">
        <v>4</v>
      </c>
      <c r="U437">
        <v>4</v>
      </c>
      <c r="V437" s="298">
        <v>804</v>
      </c>
      <c r="W437" s="297" t="s">
        <v>616</v>
      </c>
      <c r="X437" s="299">
        <f t="shared" si="6"/>
        <v>40</v>
      </c>
    </row>
    <row r="438" spans="1:24">
      <c r="A438" s="297" t="s">
        <v>696</v>
      </c>
      <c r="B438" s="297" t="s">
        <v>697</v>
      </c>
      <c r="C438" s="297" t="s">
        <v>741</v>
      </c>
      <c r="D438" s="297" t="s">
        <v>620</v>
      </c>
      <c r="E438" s="297" t="s">
        <v>742</v>
      </c>
      <c r="F438" s="297" t="s">
        <v>516</v>
      </c>
      <c r="G438" s="297" t="s">
        <v>377</v>
      </c>
      <c r="H438" s="297" t="s">
        <v>606</v>
      </c>
      <c r="I438" s="297" t="s">
        <v>263</v>
      </c>
      <c r="J438" s="297" t="s">
        <v>1068</v>
      </c>
      <c r="K438" s="297" t="s">
        <v>609</v>
      </c>
      <c r="L438" s="297" t="s">
        <v>610</v>
      </c>
      <c r="M438" s="297" t="s">
        <v>435</v>
      </c>
      <c r="N438" s="297" t="s">
        <v>1069</v>
      </c>
      <c r="O438" s="297" t="s">
        <v>627</v>
      </c>
      <c r="P438" s="297" t="s">
        <v>628</v>
      </c>
      <c r="Q438" s="297" t="s">
        <v>615</v>
      </c>
      <c r="R438">
        <v>1</v>
      </c>
      <c r="S438">
        <v>1</v>
      </c>
      <c r="T438">
        <v>1</v>
      </c>
      <c r="U438">
        <v>1</v>
      </c>
      <c r="V438" s="298">
        <v>201</v>
      </c>
      <c r="W438" s="297" t="s">
        <v>616</v>
      </c>
      <c r="X438" s="299">
        <f t="shared" si="6"/>
        <v>10</v>
      </c>
    </row>
    <row r="439" spans="1:24">
      <c r="A439" s="297" t="s">
        <v>678</v>
      </c>
      <c r="B439" s="297" t="s">
        <v>679</v>
      </c>
      <c r="C439" s="297" t="s">
        <v>802</v>
      </c>
      <c r="D439" s="297" t="s">
        <v>620</v>
      </c>
      <c r="E439" s="297" t="s">
        <v>713</v>
      </c>
      <c r="F439" s="297" t="s">
        <v>451</v>
      </c>
      <c r="G439" s="297" t="s">
        <v>1070</v>
      </c>
      <c r="H439" s="297" t="s">
        <v>606</v>
      </c>
      <c r="I439" s="297" t="s">
        <v>263</v>
      </c>
      <c r="J439" s="297" t="s">
        <v>1071</v>
      </c>
      <c r="K439" s="297" t="s">
        <v>609</v>
      </c>
      <c r="L439" s="297" t="s">
        <v>610</v>
      </c>
      <c r="M439" s="297" t="s">
        <v>433</v>
      </c>
      <c r="N439" s="297" t="s">
        <v>1072</v>
      </c>
      <c r="O439" s="297" t="s">
        <v>627</v>
      </c>
      <c r="P439" s="297" t="s">
        <v>628</v>
      </c>
      <c r="Q439" s="297" t="s">
        <v>645</v>
      </c>
      <c r="R439">
        <v>1</v>
      </c>
      <c r="S439">
        <v>1</v>
      </c>
      <c r="T439">
        <v>1</v>
      </c>
      <c r="U439">
        <v>1</v>
      </c>
      <c r="V439" s="298">
        <v>623</v>
      </c>
      <c r="W439" s="297" t="s">
        <v>616</v>
      </c>
      <c r="X439" s="299">
        <f t="shared" si="6"/>
        <v>10</v>
      </c>
    </row>
    <row r="440" spans="1:24">
      <c r="A440" s="297" t="s">
        <v>678</v>
      </c>
      <c r="B440" s="297" t="s">
        <v>679</v>
      </c>
      <c r="C440" s="297" t="s">
        <v>842</v>
      </c>
      <c r="D440" s="297" t="s">
        <v>620</v>
      </c>
      <c r="E440" s="297" t="s">
        <v>843</v>
      </c>
      <c r="F440" s="297" t="s">
        <v>451</v>
      </c>
      <c r="G440" s="297" t="s">
        <v>1070</v>
      </c>
      <c r="H440" s="297" t="s">
        <v>606</v>
      </c>
      <c r="I440" s="297" t="s">
        <v>263</v>
      </c>
      <c r="J440" s="297" t="s">
        <v>1071</v>
      </c>
      <c r="K440" s="297" t="s">
        <v>609</v>
      </c>
      <c r="L440" s="297" t="s">
        <v>610</v>
      </c>
      <c r="M440" s="297" t="s">
        <v>433</v>
      </c>
      <c r="N440" s="297" t="s">
        <v>1072</v>
      </c>
      <c r="O440" s="297" t="s">
        <v>627</v>
      </c>
      <c r="P440" s="297" t="s">
        <v>628</v>
      </c>
      <c r="Q440" s="297" t="s">
        <v>615</v>
      </c>
      <c r="R440">
        <v>1</v>
      </c>
      <c r="S440">
        <v>1</v>
      </c>
      <c r="T440">
        <v>2</v>
      </c>
      <c r="U440">
        <v>2</v>
      </c>
      <c r="V440" s="298">
        <v>1246</v>
      </c>
      <c r="W440" s="297" t="s">
        <v>616</v>
      </c>
      <c r="X440" s="299">
        <f t="shared" si="6"/>
        <v>20</v>
      </c>
    </row>
    <row r="441" spans="1:24">
      <c r="A441" s="297" t="s">
        <v>678</v>
      </c>
      <c r="B441" s="297" t="s">
        <v>679</v>
      </c>
      <c r="C441" s="297" t="s">
        <v>682</v>
      </c>
      <c r="D441" s="297" t="s">
        <v>620</v>
      </c>
      <c r="E441" s="297" t="s">
        <v>683</v>
      </c>
      <c r="F441" s="297" t="s">
        <v>451</v>
      </c>
      <c r="G441" s="297" t="s">
        <v>1070</v>
      </c>
      <c r="H441" s="297" t="s">
        <v>606</v>
      </c>
      <c r="I441" s="297" t="s">
        <v>607</v>
      </c>
      <c r="J441" s="297" t="s">
        <v>1071</v>
      </c>
      <c r="K441" s="297" t="s">
        <v>609</v>
      </c>
      <c r="L441" s="297" t="s">
        <v>610</v>
      </c>
      <c r="M441" s="297" t="s">
        <v>433</v>
      </c>
      <c r="N441" s="297" t="s">
        <v>1072</v>
      </c>
      <c r="O441" s="297" t="s">
        <v>627</v>
      </c>
      <c r="P441" s="297" t="s">
        <v>628</v>
      </c>
      <c r="Q441" s="297" t="s">
        <v>615</v>
      </c>
      <c r="R441">
        <v>1</v>
      </c>
      <c r="S441">
        <v>1</v>
      </c>
      <c r="T441">
        <v>1</v>
      </c>
      <c r="U441">
        <v>1</v>
      </c>
      <c r="V441" s="298">
        <v>623</v>
      </c>
      <c r="W441" s="297" t="s">
        <v>616</v>
      </c>
      <c r="X441" s="299">
        <f t="shared" si="6"/>
        <v>10</v>
      </c>
    </row>
    <row r="442" spans="1:24">
      <c r="A442" s="297" t="s">
        <v>696</v>
      </c>
      <c r="B442" s="297" t="s">
        <v>697</v>
      </c>
      <c r="C442" s="297" t="s">
        <v>698</v>
      </c>
      <c r="D442" s="297" t="s">
        <v>620</v>
      </c>
      <c r="E442" s="297" t="s">
        <v>699</v>
      </c>
      <c r="F442" s="297" t="s">
        <v>451</v>
      </c>
      <c r="G442" s="297" t="s">
        <v>1070</v>
      </c>
      <c r="H442" s="297" t="s">
        <v>606</v>
      </c>
      <c r="I442" s="297" t="s">
        <v>263</v>
      </c>
      <c r="J442" s="297" t="s">
        <v>1071</v>
      </c>
      <c r="K442" s="297" t="s">
        <v>609</v>
      </c>
      <c r="L442" s="297" t="s">
        <v>610</v>
      </c>
      <c r="M442" s="297" t="s">
        <v>433</v>
      </c>
      <c r="N442" s="297" t="s">
        <v>1072</v>
      </c>
      <c r="O442" s="297" t="s">
        <v>627</v>
      </c>
      <c r="P442" s="297" t="s">
        <v>628</v>
      </c>
      <c r="Q442" s="297" t="s">
        <v>615</v>
      </c>
      <c r="R442">
        <v>3</v>
      </c>
      <c r="S442">
        <v>3</v>
      </c>
      <c r="T442">
        <v>4</v>
      </c>
      <c r="U442">
        <v>4</v>
      </c>
      <c r="V442" s="298">
        <v>2492</v>
      </c>
      <c r="W442" s="297" t="s">
        <v>616</v>
      </c>
      <c r="X442" s="299">
        <f t="shared" si="6"/>
        <v>40</v>
      </c>
    </row>
    <row r="443" spans="1:24">
      <c r="A443" s="297" t="s">
        <v>696</v>
      </c>
      <c r="B443" s="297" t="s">
        <v>697</v>
      </c>
      <c r="C443" s="297" t="s">
        <v>698</v>
      </c>
      <c r="D443" s="297" t="s">
        <v>620</v>
      </c>
      <c r="E443" s="297" t="s">
        <v>699</v>
      </c>
      <c r="F443" s="297" t="s">
        <v>451</v>
      </c>
      <c r="G443" s="297" t="s">
        <v>1070</v>
      </c>
      <c r="H443" s="297" t="s">
        <v>606</v>
      </c>
      <c r="I443" s="297" t="s">
        <v>607</v>
      </c>
      <c r="J443" s="297" t="s">
        <v>1071</v>
      </c>
      <c r="K443" s="297" t="s">
        <v>609</v>
      </c>
      <c r="L443" s="297" t="s">
        <v>610</v>
      </c>
      <c r="M443" s="297" t="s">
        <v>433</v>
      </c>
      <c r="N443" s="297" t="s">
        <v>1072</v>
      </c>
      <c r="O443" s="297" t="s">
        <v>627</v>
      </c>
      <c r="P443" s="297" t="s">
        <v>628</v>
      </c>
      <c r="Q443" s="297" t="s">
        <v>615</v>
      </c>
      <c r="R443">
        <v>3</v>
      </c>
      <c r="S443">
        <v>3</v>
      </c>
      <c r="T443">
        <v>4</v>
      </c>
      <c r="U443">
        <v>4</v>
      </c>
      <c r="V443" s="298">
        <v>3353</v>
      </c>
      <c r="W443" s="297" t="s">
        <v>616</v>
      </c>
      <c r="X443" s="299">
        <f t="shared" si="6"/>
        <v>40</v>
      </c>
    </row>
    <row r="444" spans="1:24">
      <c r="A444" s="297" t="s">
        <v>700</v>
      </c>
      <c r="B444" s="297" t="s">
        <v>701</v>
      </c>
      <c r="C444" s="297" t="s">
        <v>702</v>
      </c>
      <c r="D444" s="297" t="s">
        <v>620</v>
      </c>
      <c r="E444" s="297" t="s">
        <v>703</v>
      </c>
      <c r="F444" s="297" t="s">
        <v>451</v>
      </c>
      <c r="G444" s="297" t="s">
        <v>1070</v>
      </c>
      <c r="H444" s="297" t="s">
        <v>606</v>
      </c>
      <c r="I444" s="297" t="s">
        <v>263</v>
      </c>
      <c r="J444" s="297" t="s">
        <v>1071</v>
      </c>
      <c r="K444" s="297" t="s">
        <v>609</v>
      </c>
      <c r="L444" s="297" t="s">
        <v>610</v>
      </c>
      <c r="M444" s="297" t="s">
        <v>433</v>
      </c>
      <c r="N444" s="297" t="s">
        <v>1072</v>
      </c>
      <c r="O444" s="297" t="s">
        <v>627</v>
      </c>
      <c r="P444" s="297" t="s">
        <v>628</v>
      </c>
      <c r="Q444" s="297" t="s">
        <v>645</v>
      </c>
      <c r="R444">
        <v>1</v>
      </c>
      <c r="S444">
        <v>1</v>
      </c>
      <c r="T444">
        <v>1</v>
      </c>
      <c r="U444">
        <v>1</v>
      </c>
      <c r="V444" s="298">
        <v>623</v>
      </c>
      <c r="W444" s="297" t="s">
        <v>616</v>
      </c>
      <c r="X444" s="299">
        <f t="shared" si="6"/>
        <v>10</v>
      </c>
    </row>
    <row r="445" spans="1:24">
      <c r="A445" s="297" t="s">
        <v>1073</v>
      </c>
      <c r="B445" s="297" t="s">
        <v>1074</v>
      </c>
      <c r="C445" s="297" t="s">
        <v>1075</v>
      </c>
      <c r="D445" s="297" t="s">
        <v>620</v>
      </c>
      <c r="E445" s="297" t="s">
        <v>1076</v>
      </c>
      <c r="F445" s="297" t="s">
        <v>436</v>
      </c>
      <c r="G445" s="297" t="s">
        <v>333</v>
      </c>
      <c r="H445" s="297" t="s">
        <v>606</v>
      </c>
      <c r="I445" s="297" t="s">
        <v>263</v>
      </c>
      <c r="J445" s="297" t="s">
        <v>1077</v>
      </c>
      <c r="K445" s="297" t="s">
        <v>609</v>
      </c>
      <c r="L445" s="297" t="s">
        <v>610</v>
      </c>
      <c r="M445" s="297" t="s">
        <v>433</v>
      </c>
      <c r="N445" s="297" t="s">
        <v>1078</v>
      </c>
      <c r="O445" s="297" t="s">
        <v>627</v>
      </c>
      <c r="P445" s="297" t="s">
        <v>628</v>
      </c>
      <c r="Q445" s="297" t="s">
        <v>615</v>
      </c>
      <c r="R445">
        <v>1</v>
      </c>
      <c r="S445">
        <v>1</v>
      </c>
      <c r="T445">
        <v>2</v>
      </c>
      <c r="U445">
        <v>2</v>
      </c>
      <c r="V445" s="298">
        <v>732</v>
      </c>
      <c r="W445" s="297" t="s">
        <v>616</v>
      </c>
      <c r="X445" s="299">
        <f t="shared" si="6"/>
        <v>20</v>
      </c>
    </row>
    <row r="446" spans="1:24">
      <c r="A446" s="297" t="s">
        <v>782</v>
      </c>
      <c r="B446" s="297" t="s">
        <v>783</v>
      </c>
      <c r="C446" s="297" t="s">
        <v>891</v>
      </c>
      <c r="D446" s="297" t="s">
        <v>620</v>
      </c>
      <c r="E446" s="297" t="s">
        <v>892</v>
      </c>
      <c r="F446" s="297" t="s">
        <v>436</v>
      </c>
      <c r="G446" s="297" t="s">
        <v>333</v>
      </c>
      <c r="H446" s="297" t="s">
        <v>606</v>
      </c>
      <c r="I446" s="297" t="s">
        <v>607</v>
      </c>
      <c r="J446" s="297" t="s">
        <v>1077</v>
      </c>
      <c r="K446" s="297" t="s">
        <v>609</v>
      </c>
      <c r="L446" s="297" t="s">
        <v>610</v>
      </c>
      <c r="M446" s="297" t="s">
        <v>433</v>
      </c>
      <c r="N446" s="297" t="s">
        <v>1078</v>
      </c>
      <c r="O446" s="297" t="s">
        <v>627</v>
      </c>
      <c r="P446" s="297" t="s">
        <v>628</v>
      </c>
      <c r="Q446" s="297" t="s">
        <v>645</v>
      </c>
      <c r="R446">
        <v>1</v>
      </c>
      <c r="S446">
        <v>1</v>
      </c>
      <c r="T446">
        <v>1</v>
      </c>
      <c r="U446">
        <v>1</v>
      </c>
      <c r="V446" s="298">
        <v>366</v>
      </c>
      <c r="W446" s="297" t="s">
        <v>616</v>
      </c>
      <c r="X446" s="299">
        <f t="shared" si="6"/>
        <v>10</v>
      </c>
    </row>
    <row r="447" spans="1:24">
      <c r="A447" s="297" t="s">
        <v>640</v>
      </c>
      <c r="B447" s="297" t="s">
        <v>641</v>
      </c>
      <c r="C447" s="297" t="s">
        <v>642</v>
      </c>
      <c r="D447" s="297" t="s">
        <v>643</v>
      </c>
      <c r="E447" s="297" t="s">
        <v>644</v>
      </c>
      <c r="F447" s="297" t="s">
        <v>528</v>
      </c>
      <c r="G447" s="297" t="s">
        <v>383</v>
      </c>
      <c r="H447" s="297" t="s">
        <v>606</v>
      </c>
      <c r="I447" s="297" t="s">
        <v>263</v>
      </c>
      <c r="J447" s="297" t="s">
        <v>1079</v>
      </c>
      <c r="K447" s="297" t="s">
        <v>609</v>
      </c>
      <c r="L447" s="297" t="s">
        <v>610</v>
      </c>
      <c r="M447" s="297" t="s">
        <v>435</v>
      </c>
      <c r="N447" s="297" t="s">
        <v>1080</v>
      </c>
      <c r="O447" s="297" t="s">
        <v>627</v>
      </c>
      <c r="P447" s="297" t="s">
        <v>628</v>
      </c>
      <c r="Q447" s="297" t="s">
        <v>645</v>
      </c>
      <c r="R447">
        <v>1</v>
      </c>
      <c r="S447">
        <v>1</v>
      </c>
      <c r="T447">
        <v>1</v>
      </c>
      <c r="U447">
        <v>1</v>
      </c>
      <c r="V447" s="298">
        <v>196</v>
      </c>
      <c r="W447" s="297" t="s">
        <v>616</v>
      </c>
      <c r="X447" s="299">
        <f t="shared" si="6"/>
        <v>10</v>
      </c>
    </row>
    <row r="448" spans="1:24">
      <c r="A448" s="297" t="s">
        <v>646</v>
      </c>
      <c r="B448" s="297" t="s">
        <v>647</v>
      </c>
      <c r="C448" s="297" t="s">
        <v>648</v>
      </c>
      <c r="D448" s="297" t="s">
        <v>620</v>
      </c>
      <c r="E448" s="297" t="s">
        <v>649</v>
      </c>
      <c r="F448" s="297" t="s">
        <v>528</v>
      </c>
      <c r="G448" s="297" t="s">
        <v>383</v>
      </c>
      <c r="H448" s="297" t="s">
        <v>606</v>
      </c>
      <c r="I448" s="297" t="s">
        <v>263</v>
      </c>
      <c r="J448" s="297" t="s">
        <v>1079</v>
      </c>
      <c r="K448" s="297" t="s">
        <v>609</v>
      </c>
      <c r="L448" s="297" t="s">
        <v>610</v>
      </c>
      <c r="M448" s="297" t="s">
        <v>435</v>
      </c>
      <c r="N448" s="297" t="s">
        <v>1080</v>
      </c>
      <c r="O448" s="297" t="s">
        <v>627</v>
      </c>
      <c r="P448" s="297" t="s">
        <v>628</v>
      </c>
      <c r="Q448" s="297" t="s">
        <v>645</v>
      </c>
      <c r="R448">
        <v>1</v>
      </c>
      <c r="S448">
        <v>1</v>
      </c>
      <c r="T448">
        <v>1</v>
      </c>
      <c r="U448">
        <v>1</v>
      </c>
      <c r="V448" s="298">
        <v>196</v>
      </c>
      <c r="W448" s="297" t="s">
        <v>616</v>
      </c>
      <c r="X448" s="299">
        <f t="shared" si="6"/>
        <v>10</v>
      </c>
    </row>
    <row r="449" spans="1:24">
      <c r="A449" s="297" t="s">
        <v>654</v>
      </c>
      <c r="B449" s="297" t="s">
        <v>655</v>
      </c>
      <c r="C449" s="297" t="s">
        <v>656</v>
      </c>
      <c r="D449" s="297" t="s">
        <v>657</v>
      </c>
      <c r="E449" s="297" t="s">
        <v>658</v>
      </c>
      <c r="F449" s="297" t="s">
        <v>528</v>
      </c>
      <c r="G449" s="297" t="s">
        <v>383</v>
      </c>
      <c r="H449" s="297" t="s">
        <v>606</v>
      </c>
      <c r="I449" s="297" t="s">
        <v>263</v>
      </c>
      <c r="J449" s="297" t="s">
        <v>1079</v>
      </c>
      <c r="K449" s="297" t="s">
        <v>609</v>
      </c>
      <c r="L449" s="297" t="s">
        <v>610</v>
      </c>
      <c r="M449" s="297" t="s">
        <v>435</v>
      </c>
      <c r="N449" s="297" t="s">
        <v>1080</v>
      </c>
      <c r="O449" s="297" t="s">
        <v>627</v>
      </c>
      <c r="P449" s="297" t="s">
        <v>628</v>
      </c>
      <c r="Q449" s="297" t="s">
        <v>645</v>
      </c>
      <c r="R449">
        <v>1</v>
      </c>
      <c r="S449">
        <v>1</v>
      </c>
      <c r="T449">
        <v>2</v>
      </c>
      <c r="U449">
        <v>2</v>
      </c>
      <c r="V449" s="298">
        <v>392</v>
      </c>
      <c r="W449" s="297" t="s">
        <v>616</v>
      </c>
      <c r="X449" s="299">
        <f t="shared" si="6"/>
        <v>20</v>
      </c>
    </row>
    <row r="450" spans="1:24">
      <c r="A450" s="297" t="s">
        <v>654</v>
      </c>
      <c r="B450" s="297" t="s">
        <v>655</v>
      </c>
      <c r="C450" s="297" t="s">
        <v>656</v>
      </c>
      <c r="D450" s="297" t="s">
        <v>657</v>
      </c>
      <c r="E450" s="297" t="s">
        <v>658</v>
      </c>
      <c r="F450" s="297" t="s">
        <v>528</v>
      </c>
      <c r="G450" s="297" t="s">
        <v>383</v>
      </c>
      <c r="H450" s="297" t="s">
        <v>606</v>
      </c>
      <c r="I450" s="297" t="s">
        <v>607</v>
      </c>
      <c r="J450" s="297" t="s">
        <v>1079</v>
      </c>
      <c r="K450" s="297" t="s">
        <v>609</v>
      </c>
      <c r="L450" s="297" t="s">
        <v>610</v>
      </c>
      <c r="M450" s="297" t="s">
        <v>435</v>
      </c>
      <c r="N450" s="297" t="s">
        <v>1080</v>
      </c>
      <c r="O450" s="297" t="s">
        <v>627</v>
      </c>
      <c r="P450" s="297" t="s">
        <v>628</v>
      </c>
      <c r="Q450" s="297" t="s">
        <v>615</v>
      </c>
      <c r="R450">
        <v>1</v>
      </c>
      <c r="S450">
        <v>1</v>
      </c>
      <c r="T450">
        <v>4</v>
      </c>
      <c r="U450">
        <v>4</v>
      </c>
      <c r="V450" s="298">
        <v>1180</v>
      </c>
      <c r="W450" s="297" t="s">
        <v>616</v>
      </c>
      <c r="X450" s="299">
        <f t="shared" si="6"/>
        <v>40</v>
      </c>
    </row>
    <row r="451" spans="1:24">
      <c r="A451" s="297" t="s">
        <v>659</v>
      </c>
      <c r="B451" s="297" t="s">
        <v>660</v>
      </c>
      <c r="C451" s="297" t="s">
        <v>661</v>
      </c>
      <c r="D451" s="297" t="s">
        <v>662</v>
      </c>
      <c r="E451" s="297" t="s">
        <v>663</v>
      </c>
      <c r="F451" s="297" t="s">
        <v>528</v>
      </c>
      <c r="G451" s="297" t="s">
        <v>383</v>
      </c>
      <c r="H451" s="297" t="s">
        <v>606</v>
      </c>
      <c r="I451" s="297" t="s">
        <v>263</v>
      </c>
      <c r="J451" s="297" t="s">
        <v>1079</v>
      </c>
      <c r="K451" s="297" t="s">
        <v>609</v>
      </c>
      <c r="L451" s="297" t="s">
        <v>610</v>
      </c>
      <c r="M451" s="297" t="s">
        <v>435</v>
      </c>
      <c r="N451" s="297" t="s">
        <v>1080</v>
      </c>
      <c r="O451" s="297" t="s">
        <v>627</v>
      </c>
      <c r="P451" s="297" t="s">
        <v>628</v>
      </c>
      <c r="Q451" s="297" t="s">
        <v>645</v>
      </c>
      <c r="R451">
        <v>8</v>
      </c>
      <c r="S451">
        <v>8</v>
      </c>
      <c r="T451">
        <v>8</v>
      </c>
      <c r="U451">
        <v>8</v>
      </c>
      <c r="V451" s="298">
        <v>1568</v>
      </c>
      <c r="W451" s="297" t="s">
        <v>616</v>
      </c>
      <c r="X451" s="299">
        <f t="shared" si="6"/>
        <v>80</v>
      </c>
    </row>
    <row r="452" spans="1:24">
      <c r="A452" s="297" t="s">
        <v>659</v>
      </c>
      <c r="B452" s="297" t="s">
        <v>660</v>
      </c>
      <c r="C452" s="297" t="s">
        <v>661</v>
      </c>
      <c r="D452" s="297" t="s">
        <v>662</v>
      </c>
      <c r="E452" s="297" t="s">
        <v>663</v>
      </c>
      <c r="F452" s="297" t="s">
        <v>528</v>
      </c>
      <c r="G452" s="297" t="s">
        <v>383</v>
      </c>
      <c r="H452" s="297" t="s">
        <v>606</v>
      </c>
      <c r="I452" s="297" t="s">
        <v>607</v>
      </c>
      <c r="J452" s="297" t="s">
        <v>1079</v>
      </c>
      <c r="K452" s="297" t="s">
        <v>609</v>
      </c>
      <c r="L452" s="297" t="s">
        <v>610</v>
      </c>
      <c r="M452" s="297" t="s">
        <v>435</v>
      </c>
      <c r="N452" s="297" t="s">
        <v>1080</v>
      </c>
      <c r="O452" s="297" t="s">
        <v>627</v>
      </c>
      <c r="P452" s="297" t="s">
        <v>628</v>
      </c>
      <c r="Q452" s="297" t="s">
        <v>645</v>
      </c>
      <c r="R452">
        <v>3</v>
      </c>
      <c r="S452">
        <v>3</v>
      </c>
      <c r="T452">
        <v>3</v>
      </c>
      <c r="U452">
        <v>3</v>
      </c>
      <c r="V452" s="298">
        <v>786</v>
      </c>
      <c r="W452" s="297" t="s">
        <v>616</v>
      </c>
      <c r="X452" s="299">
        <f t="shared" si="6"/>
        <v>30</v>
      </c>
    </row>
    <row r="453" spans="1:24">
      <c r="A453" s="297" t="s">
        <v>669</v>
      </c>
      <c r="B453" s="297" t="s">
        <v>670</v>
      </c>
      <c r="C453" s="297" t="s">
        <v>1000</v>
      </c>
      <c r="D453" s="297" t="s">
        <v>1001</v>
      </c>
      <c r="E453" s="297" t="s">
        <v>1002</v>
      </c>
      <c r="F453" s="297" t="s">
        <v>528</v>
      </c>
      <c r="G453" s="297" t="s">
        <v>383</v>
      </c>
      <c r="H453" s="297" t="s">
        <v>606</v>
      </c>
      <c r="I453" s="297" t="s">
        <v>607</v>
      </c>
      <c r="J453" s="297" t="s">
        <v>1079</v>
      </c>
      <c r="K453" s="297" t="s">
        <v>609</v>
      </c>
      <c r="L453" s="297" t="s">
        <v>610</v>
      </c>
      <c r="M453" s="297" t="s">
        <v>435</v>
      </c>
      <c r="N453" s="297" t="s">
        <v>1080</v>
      </c>
      <c r="O453" s="297" t="s">
        <v>627</v>
      </c>
      <c r="P453" s="297" t="s">
        <v>628</v>
      </c>
      <c r="Q453" s="297" t="s">
        <v>645</v>
      </c>
      <c r="R453">
        <v>1</v>
      </c>
      <c r="S453">
        <v>1</v>
      </c>
      <c r="T453">
        <v>2</v>
      </c>
      <c r="U453">
        <v>2</v>
      </c>
      <c r="V453" s="298">
        <v>590</v>
      </c>
      <c r="W453" s="297" t="s">
        <v>616</v>
      </c>
      <c r="X453" s="299">
        <f t="shared" si="6"/>
        <v>20</v>
      </c>
    </row>
    <row r="454" spans="1:24">
      <c r="A454" s="297" t="s">
        <v>691</v>
      </c>
      <c r="B454" s="297" t="s">
        <v>692</v>
      </c>
      <c r="C454" s="297" t="s">
        <v>693</v>
      </c>
      <c r="D454" s="297" t="s">
        <v>694</v>
      </c>
      <c r="E454" s="297" t="s">
        <v>695</v>
      </c>
      <c r="F454" s="297" t="s">
        <v>528</v>
      </c>
      <c r="G454" s="297" t="s">
        <v>383</v>
      </c>
      <c r="H454" s="297" t="s">
        <v>606</v>
      </c>
      <c r="I454" s="297" t="s">
        <v>263</v>
      </c>
      <c r="J454" s="297" t="s">
        <v>1079</v>
      </c>
      <c r="K454" s="297" t="s">
        <v>609</v>
      </c>
      <c r="L454" s="297" t="s">
        <v>610</v>
      </c>
      <c r="M454" s="297" t="s">
        <v>435</v>
      </c>
      <c r="N454" s="297" t="s">
        <v>1080</v>
      </c>
      <c r="O454" s="297" t="s">
        <v>627</v>
      </c>
      <c r="P454" s="297" t="s">
        <v>628</v>
      </c>
      <c r="Q454" s="297" t="s">
        <v>645</v>
      </c>
      <c r="R454">
        <v>1</v>
      </c>
      <c r="S454">
        <v>1</v>
      </c>
      <c r="T454">
        <v>1</v>
      </c>
      <c r="U454">
        <v>1</v>
      </c>
      <c r="V454" s="298">
        <v>196</v>
      </c>
      <c r="W454" s="297" t="s">
        <v>616</v>
      </c>
      <c r="X454" s="299">
        <f t="shared" ref="X454:X517" si="7">P454*U454</f>
        <v>10</v>
      </c>
    </row>
    <row r="455" spans="1:24">
      <c r="A455" s="297" t="s">
        <v>691</v>
      </c>
      <c r="B455" s="297" t="s">
        <v>692</v>
      </c>
      <c r="C455" s="297" t="s">
        <v>693</v>
      </c>
      <c r="D455" s="297" t="s">
        <v>694</v>
      </c>
      <c r="E455" s="297" t="s">
        <v>695</v>
      </c>
      <c r="F455" s="297" t="s">
        <v>528</v>
      </c>
      <c r="G455" s="297" t="s">
        <v>383</v>
      </c>
      <c r="H455" s="297" t="s">
        <v>606</v>
      </c>
      <c r="I455" s="297" t="s">
        <v>607</v>
      </c>
      <c r="J455" s="297" t="s">
        <v>1079</v>
      </c>
      <c r="K455" s="297" t="s">
        <v>609</v>
      </c>
      <c r="L455" s="297" t="s">
        <v>610</v>
      </c>
      <c r="M455" s="297" t="s">
        <v>435</v>
      </c>
      <c r="N455" s="297" t="s">
        <v>1080</v>
      </c>
      <c r="O455" s="297" t="s">
        <v>627</v>
      </c>
      <c r="P455" s="297" t="s">
        <v>628</v>
      </c>
      <c r="Q455" s="297" t="s">
        <v>645</v>
      </c>
      <c r="R455">
        <v>1</v>
      </c>
      <c r="S455">
        <v>1</v>
      </c>
      <c r="T455">
        <v>1</v>
      </c>
      <c r="U455">
        <v>1</v>
      </c>
      <c r="V455" s="298">
        <v>196</v>
      </c>
      <c r="W455" s="297" t="s">
        <v>616</v>
      </c>
      <c r="X455" s="299">
        <f t="shared" si="7"/>
        <v>10</v>
      </c>
    </row>
    <row r="456" spans="1:24">
      <c r="A456" s="297" t="s">
        <v>640</v>
      </c>
      <c r="B456" s="297" t="s">
        <v>641</v>
      </c>
      <c r="C456" s="297" t="s">
        <v>642</v>
      </c>
      <c r="D456" s="297" t="s">
        <v>643</v>
      </c>
      <c r="E456" s="297" t="s">
        <v>644</v>
      </c>
      <c r="F456" s="297" t="s">
        <v>528</v>
      </c>
      <c r="G456" s="297" t="s">
        <v>383</v>
      </c>
      <c r="H456" s="297" t="s">
        <v>606</v>
      </c>
      <c r="I456" s="297" t="s">
        <v>607</v>
      </c>
      <c r="J456" s="297" t="s">
        <v>1079</v>
      </c>
      <c r="K456" s="297" t="s">
        <v>609</v>
      </c>
      <c r="L456" s="297" t="s">
        <v>610</v>
      </c>
      <c r="M456" s="297" t="s">
        <v>435</v>
      </c>
      <c r="N456" s="297" t="s">
        <v>1080</v>
      </c>
      <c r="O456" s="297" t="s">
        <v>627</v>
      </c>
      <c r="P456" s="297" t="s">
        <v>628</v>
      </c>
      <c r="Q456" s="297" t="s">
        <v>645</v>
      </c>
      <c r="R456">
        <v>2</v>
      </c>
      <c r="S456">
        <v>2</v>
      </c>
      <c r="T456">
        <v>3</v>
      </c>
      <c r="U456">
        <v>3</v>
      </c>
      <c r="V456" s="298">
        <v>885</v>
      </c>
      <c r="W456" s="297" t="s">
        <v>616</v>
      </c>
      <c r="X456" s="299">
        <f t="shared" si="7"/>
        <v>30</v>
      </c>
    </row>
    <row r="457" spans="1:24">
      <c r="A457" s="297" t="s">
        <v>650</v>
      </c>
      <c r="B457" s="297" t="s">
        <v>651</v>
      </c>
      <c r="C457" s="297" t="s">
        <v>704</v>
      </c>
      <c r="D457" s="297" t="s">
        <v>620</v>
      </c>
      <c r="E457" s="297" t="s">
        <v>705</v>
      </c>
      <c r="F457" s="297" t="s">
        <v>479</v>
      </c>
      <c r="G457" s="297" t="s">
        <v>354</v>
      </c>
      <c r="H457" s="297" t="s">
        <v>606</v>
      </c>
      <c r="I457" s="297" t="s">
        <v>607</v>
      </c>
      <c r="J457" s="297" t="s">
        <v>1081</v>
      </c>
      <c r="K457" s="297" t="s">
        <v>609</v>
      </c>
      <c r="L457" s="297" t="s">
        <v>610</v>
      </c>
      <c r="M457" s="297" t="s">
        <v>435</v>
      </c>
      <c r="N457" s="297" t="s">
        <v>1082</v>
      </c>
      <c r="O457" s="297" t="s">
        <v>877</v>
      </c>
      <c r="P457" s="297" t="s">
        <v>878</v>
      </c>
      <c r="Q457" s="297" t="s">
        <v>645</v>
      </c>
      <c r="R457">
        <v>1</v>
      </c>
      <c r="S457">
        <v>1</v>
      </c>
      <c r="T457">
        <v>3</v>
      </c>
      <c r="U457">
        <v>3</v>
      </c>
      <c r="V457" s="298">
        <v>1110</v>
      </c>
      <c r="W457" s="297" t="s">
        <v>616</v>
      </c>
      <c r="X457" s="299">
        <f t="shared" si="7"/>
        <v>15</v>
      </c>
    </row>
    <row r="458" spans="1:24">
      <c r="A458" s="297" t="s">
        <v>664</v>
      </c>
      <c r="B458" s="297" t="s">
        <v>665</v>
      </c>
      <c r="C458" s="297" t="s">
        <v>722</v>
      </c>
      <c r="D458" s="297" t="s">
        <v>723</v>
      </c>
      <c r="E458" s="297" t="s">
        <v>724</v>
      </c>
      <c r="F458" s="297" t="s">
        <v>479</v>
      </c>
      <c r="G458" s="297" t="s">
        <v>354</v>
      </c>
      <c r="H458" s="297" t="s">
        <v>606</v>
      </c>
      <c r="I458" s="297" t="s">
        <v>263</v>
      </c>
      <c r="J458" s="297" t="s">
        <v>1081</v>
      </c>
      <c r="K458" s="297" t="s">
        <v>609</v>
      </c>
      <c r="L458" s="297" t="s">
        <v>610</v>
      </c>
      <c r="M458" s="297" t="s">
        <v>435</v>
      </c>
      <c r="N458" s="297" t="s">
        <v>1082</v>
      </c>
      <c r="O458" s="297" t="s">
        <v>877</v>
      </c>
      <c r="P458" s="297" t="s">
        <v>878</v>
      </c>
      <c r="Q458" s="297" t="s">
        <v>645</v>
      </c>
      <c r="R458">
        <v>7</v>
      </c>
      <c r="S458">
        <v>7</v>
      </c>
      <c r="T458">
        <v>8</v>
      </c>
      <c r="U458">
        <v>8</v>
      </c>
      <c r="V458" s="298">
        <v>1640</v>
      </c>
      <c r="W458" s="297" t="s">
        <v>616</v>
      </c>
      <c r="X458" s="299">
        <f t="shared" si="7"/>
        <v>40</v>
      </c>
    </row>
    <row r="459" spans="1:24">
      <c r="A459" s="297" t="s">
        <v>664</v>
      </c>
      <c r="B459" s="297" t="s">
        <v>665</v>
      </c>
      <c r="C459" s="297" t="s">
        <v>722</v>
      </c>
      <c r="D459" s="297" t="s">
        <v>723</v>
      </c>
      <c r="E459" s="297" t="s">
        <v>724</v>
      </c>
      <c r="F459" s="297" t="s">
        <v>479</v>
      </c>
      <c r="G459" s="297" t="s">
        <v>354</v>
      </c>
      <c r="H459" s="297" t="s">
        <v>606</v>
      </c>
      <c r="I459" s="297" t="s">
        <v>607</v>
      </c>
      <c r="J459" s="297" t="s">
        <v>1081</v>
      </c>
      <c r="K459" s="297" t="s">
        <v>609</v>
      </c>
      <c r="L459" s="297" t="s">
        <v>610</v>
      </c>
      <c r="M459" s="297" t="s">
        <v>435</v>
      </c>
      <c r="N459" s="297" t="s">
        <v>1082</v>
      </c>
      <c r="O459" s="297" t="s">
        <v>877</v>
      </c>
      <c r="P459" s="297" t="s">
        <v>878</v>
      </c>
      <c r="Q459" s="297" t="s">
        <v>645</v>
      </c>
      <c r="R459">
        <v>5</v>
      </c>
      <c r="S459">
        <v>5</v>
      </c>
      <c r="T459">
        <v>6</v>
      </c>
      <c r="U459">
        <v>6</v>
      </c>
      <c r="V459" s="298">
        <v>1560</v>
      </c>
      <c r="W459" s="297" t="s">
        <v>616</v>
      </c>
      <c r="X459" s="299">
        <f t="shared" si="7"/>
        <v>30</v>
      </c>
    </row>
    <row r="460" spans="1:24">
      <c r="A460" s="297" t="s">
        <v>678</v>
      </c>
      <c r="B460" s="297" t="s">
        <v>679</v>
      </c>
      <c r="C460" s="297" t="s">
        <v>842</v>
      </c>
      <c r="D460" s="297" t="s">
        <v>620</v>
      </c>
      <c r="E460" s="297" t="s">
        <v>843</v>
      </c>
      <c r="F460" s="297" t="s">
        <v>479</v>
      </c>
      <c r="G460" s="297" t="s">
        <v>354</v>
      </c>
      <c r="H460" s="297" t="s">
        <v>606</v>
      </c>
      <c r="I460" s="297" t="s">
        <v>607</v>
      </c>
      <c r="J460" s="297" t="s">
        <v>1081</v>
      </c>
      <c r="K460" s="297" t="s">
        <v>609</v>
      </c>
      <c r="L460" s="297" t="s">
        <v>610</v>
      </c>
      <c r="M460" s="297" t="s">
        <v>435</v>
      </c>
      <c r="N460" s="297" t="s">
        <v>1082</v>
      </c>
      <c r="O460" s="297" t="s">
        <v>877</v>
      </c>
      <c r="P460" s="297" t="s">
        <v>878</v>
      </c>
      <c r="Q460" s="297" t="s">
        <v>615</v>
      </c>
      <c r="R460">
        <v>1</v>
      </c>
      <c r="S460">
        <v>1</v>
      </c>
      <c r="T460">
        <v>1</v>
      </c>
      <c r="U460">
        <v>1</v>
      </c>
      <c r="V460" s="298">
        <v>370</v>
      </c>
      <c r="W460" s="297" t="s">
        <v>616</v>
      </c>
      <c r="X460" s="299">
        <f t="shared" si="7"/>
        <v>5</v>
      </c>
    </row>
    <row r="461" spans="1:24">
      <c r="A461" s="297" t="s">
        <v>664</v>
      </c>
      <c r="B461" s="297" t="s">
        <v>665</v>
      </c>
      <c r="C461" s="297" t="s">
        <v>722</v>
      </c>
      <c r="D461" s="297" t="s">
        <v>723</v>
      </c>
      <c r="E461" s="297" t="s">
        <v>724</v>
      </c>
      <c r="F461" s="297" t="s">
        <v>508</v>
      </c>
      <c r="G461" s="297" t="s">
        <v>369</v>
      </c>
      <c r="H461" s="297" t="s">
        <v>606</v>
      </c>
      <c r="I461" s="297" t="s">
        <v>263</v>
      </c>
      <c r="J461" s="297" t="s">
        <v>1083</v>
      </c>
      <c r="K461" s="297" t="s">
        <v>609</v>
      </c>
      <c r="L461" s="297" t="s">
        <v>610</v>
      </c>
      <c r="M461" s="297" t="s">
        <v>435</v>
      </c>
      <c r="N461" s="297" t="s">
        <v>1084</v>
      </c>
      <c r="O461" s="297" t="s">
        <v>627</v>
      </c>
      <c r="P461" s="297" t="s">
        <v>628</v>
      </c>
      <c r="Q461" s="297" t="s">
        <v>645</v>
      </c>
      <c r="R461">
        <v>1</v>
      </c>
      <c r="S461">
        <v>1</v>
      </c>
      <c r="T461">
        <v>1</v>
      </c>
      <c r="U461">
        <v>1</v>
      </c>
      <c r="V461" s="298">
        <v>215</v>
      </c>
      <c r="W461" s="297" t="s">
        <v>616</v>
      </c>
      <c r="X461" s="299">
        <f t="shared" si="7"/>
        <v>10</v>
      </c>
    </row>
    <row r="462" spans="1:24">
      <c r="A462" s="297" t="s">
        <v>696</v>
      </c>
      <c r="B462" s="297" t="s">
        <v>697</v>
      </c>
      <c r="C462" s="297" t="s">
        <v>741</v>
      </c>
      <c r="D462" s="297" t="s">
        <v>620</v>
      </c>
      <c r="E462" s="297" t="s">
        <v>742</v>
      </c>
      <c r="F462" s="297" t="s">
        <v>508</v>
      </c>
      <c r="G462" s="297" t="s">
        <v>369</v>
      </c>
      <c r="H462" s="297" t="s">
        <v>606</v>
      </c>
      <c r="I462" s="297" t="s">
        <v>263</v>
      </c>
      <c r="J462" s="297" t="s">
        <v>1083</v>
      </c>
      <c r="K462" s="297" t="s">
        <v>609</v>
      </c>
      <c r="L462" s="297" t="s">
        <v>610</v>
      </c>
      <c r="M462" s="297" t="s">
        <v>435</v>
      </c>
      <c r="N462" s="297" t="s">
        <v>1084</v>
      </c>
      <c r="O462" s="297" t="s">
        <v>627</v>
      </c>
      <c r="P462" s="297" t="s">
        <v>628</v>
      </c>
      <c r="Q462" s="297" t="s">
        <v>615</v>
      </c>
      <c r="R462">
        <v>1</v>
      </c>
      <c r="S462">
        <v>1</v>
      </c>
      <c r="T462">
        <v>1</v>
      </c>
      <c r="U462">
        <v>1</v>
      </c>
      <c r="V462" s="298">
        <v>231</v>
      </c>
      <c r="W462" s="297" t="s">
        <v>616</v>
      </c>
      <c r="X462" s="299">
        <f t="shared" si="7"/>
        <v>10</v>
      </c>
    </row>
    <row r="463" spans="1:24">
      <c r="A463" s="297" t="s">
        <v>674</v>
      </c>
      <c r="B463" s="297" t="s">
        <v>675</v>
      </c>
      <c r="C463" s="297" t="s">
        <v>676</v>
      </c>
      <c r="D463" s="297" t="s">
        <v>620</v>
      </c>
      <c r="E463" s="297" t="s">
        <v>677</v>
      </c>
      <c r="F463" s="297" t="s">
        <v>453</v>
      </c>
      <c r="G463" s="297" t="s">
        <v>1085</v>
      </c>
      <c r="H463" s="297" t="s">
        <v>606</v>
      </c>
      <c r="I463" s="297" t="s">
        <v>263</v>
      </c>
      <c r="J463" s="297" t="s">
        <v>1086</v>
      </c>
      <c r="K463" s="297" t="s">
        <v>609</v>
      </c>
      <c r="L463" s="297" t="s">
        <v>610</v>
      </c>
      <c r="M463" s="297" t="s">
        <v>434</v>
      </c>
      <c r="N463" s="297" t="s">
        <v>1087</v>
      </c>
      <c r="O463" s="297" t="s">
        <v>627</v>
      </c>
      <c r="P463" s="297" t="s">
        <v>628</v>
      </c>
      <c r="Q463" s="297" t="s">
        <v>645</v>
      </c>
      <c r="R463">
        <v>2</v>
      </c>
      <c r="S463">
        <v>2</v>
      </c>
      <c r="T463">
        <v>2</v>
      </c>
      <c r="U463">
        <v>2</v>
      </c>
      <c r="V463" s="298">
        <v>1046</v>
      </c>
      <c r="W463" s="297" t="s">
        <v>616</v>
      </c>
      <c r="X463" s="299">
        <f t="shared" si="7"/>
        <v>20</v>
      </c>
    </row>
    <row r="464" spans="1:24">
      <c r="A464" s="297" t="s">
        <v>1088</v>
      </c>
      <c r="B464" s="297" t="s">
        <v>1089</v>
      </c>
      <c r="C464" s="297" t="s">
        <v>1090</v>
      </c>
      <c r="D464" s="297" t="s">
        <v>620</v>
      </c>
      <c r="E464" s="297" t="s">
        <v>1091</v>
      </c>
      <c r="F464" s="297" t="s">
        <v>453</v>
      </c>
      <c r="G464" s="297" t="s">
        <v>1085</v>
      </c>
      <c r="H464" s="297" t="s">
        <v>606</v>
      </c>
      <c r="I464" s="297" t="s">
        <v>263</v>
      </c>
      <c r="J464" s="297" t="s">
        <v>1086</v>
      </c>
      <c r="K464" s="297" t="s">
        <v>609</v>
      </c>
      <c r="L464" s="297" t="s">
        <v>610</v>
      </c>
      <c r="M464" s="297" t="s">
        <v>434</v>
      </c>
      <c r="N464" s="297" t="s">
        <v>1087</v>
      </c>
      <c r="O464" s="297" t="s">
        <v>627</v>
      </c>
      <c r="P464" s="297" t="s">
        <v>628</v>
      </c>
      <c r="Q464" s="297" t="s">
        <v>645</v>
      </c>
      <c r="R464">
        <v>11</v>
      </c>
      <c r="S464">
        <v>11</v>
      </c>
      <c r="T464">
        <v>18</v>
      </c>
      <c r="U464">
        <v>18</v>
      </c>
      <c r="V464" s="298">
        <v>9414</v>
      </c>
      <c r="W464" s="297" t="s">
        <v>616</v>
      </c>
      <c r="X464" s="299">
        <f t="shared" si="7"/>
        <v>180</v>
      </c>
    </row>
    <row r="465" spans="1:24">
      <c r="A465" s="297" t="s">
        <v>1088</v>
      </c>
      <c r="B465" s="297" t="s">
        <v>1089</v>
      </c>
      <c r="C465" s="297" t="s">
        <v>1090</v>
      </c>
      <c r="D465" s="297" t="s">
        <v>620</v>
      </c>
      <c r="E465" s="297" t="s">
        <v>1091</v>
      </c>
      <c r="F465" s="297" t="s">
        <v>453</v>
      </c>
      <c r="G465" s="297" t="s">
        <v>1085</v>
      </c>
      <c r="H465" s="297" t="s">
        <v>606</v>
      </c>
      <c r="I465" s="297" t="s">
        <v>607</v>
      </c>
      <c r="J465" s="297" t="s">
        <v>1086</v>
      </c>
      <c r="K465" s="297" t="s">
        <v>609</v>
      </c>
      <c r="L465" s="297" t="s">
        <v>610</v>
      </c>
      <c r="M465" s="297" t="s">
        <v>434</v>
      </c>
      <c r="N465" s="297" t="s">
        <v>1087</v>
      </c>
      <c r="O465" s="297" t="s">
        <v>627</v>
      </c>
      <c r="P465" s="297" t="s">
        <v>628</v>
      </c>
      <c r="Q465" s="297" t="s">
        <v>645</v>
      </c>
      <c r="R465">
        <v>1</v>
      </c>
      <c r="S465">
        <v>1</v>
      </c>
      <c r="T465">
        <v>2</v>
      </c>
      <c r="U465">
        <v>2</v>
      </c>
      <c r="V465" s="298">
        <v>1460</v>
      </c>
      <c r="W465" s="297" t="s">
        <v>616</v>
      </c>
      <c r="X465" s="299">
        <f t="shared" si="7"/>
        <v>20</v>
      </c>
    </row>
    <row r="466" spans="1:24">
      <c r="A466" s="297" t="s">
        <v>636</v>
      </c>
      <c r="B466" s="297" t="s">
        <v>637</v>
      </c>
      <c r="C466" s="297" t="s">
        <v>908</v>
      </c>
      <c r="D466" s="297" t="s">
        <v>620</v>
      </c>
      <c r="E466" s="297" t="s">
        <v>909</v>
      </c>
      <c r="F466" s="297" t="s">
        <v>1092</v>
      </c>
      <c r="G466" s="297" t="s">
        <v>1093</v>
      </c>
      <c r="H466" s="297" t="s">
        <v>606</v>
      </c>
      <c r="I466" s="297" t="s">
        <v>263</v>
      </c>
      <c r="J466" s="297" t="s">
        <v>1094</v>
      </c>
      <c r="K466" s="297" t="s">
        <v>609</v>
      </c>
      <c r="L466" s="297" t="s">
        <v>610</v>
      </c>
      <c r="M466" s="297" t="s">
        <v>435</v>
      </c>
      <c r="N466" s="297" t="s">
        <v>1095</v>
      </c>
      <c r="O466" s="297" t="s">
        <v>613</v>
      </c>
      <c r="P466" s="297" t="s">
        <v>614</v>
      </c>
      <c r="Q466" s="297" t="s">
        <v>615</v>
      </c>
      <c r="R466">
        <v>1</v>
      </c>
      <c r="S466">
        <v>1</v>
      </c>
      <c r="T466">
        <v>3</v>
      </c>
      <c r="U466">
        <v>3</v>
      </c>
      <c r="V466" s="298">
        <v>804</v>
      </c>
      <c r="W466" s="297" t="s">
        <v>616</v>
      </c>
      <c r="X466" s="299">
        <f t="shared" si="7"/>
        <v>60</v>
      </c>
    </row>
    <row r="467" spans="1:24">
      <c r="A467" s="297" t="s">
        <v>636</v>
      </c>
      <c r="B467" s="297" t="s">
        <v>637</v>
      </c>
      <c r="C467" s="297" t="s">
        <v>908</v>
      </c>
      <c r="D467" s="297" t="s">
        <v>620</v>
      </c>
      <c r="E467" s="297" t="s">
        <v>909</v>
      </c>
      <c r="F467" s="297" t="s">
        <v>1092</v>
      </c>
      <c r="G467" s="297" t="s">
        <v>1093</v>
      </c>
      <c r="H467" s="297" t="s">
        <v>606</v>
      </c>
      <c r="I467" s="297" t="s">
        <v>607</v>
      </c>
      <c r="J467" s="297" t="s">
        <v>1094</v>
      </c>
      <c r="K467" s="297" t="s">
        <v>609</v>
      </c>
      <c r="L467" s="297" t="s">
        <v>610</v>
      </c>
      <c r="M467" s="297" t="s">
        <v>435</v>
      </c>
      <c r="N467" s="297" t="s">
        <v>1095</v>
      </c>
      <c r="O467" s="297" t="s">
        <v>613</v>
      </c>
      <c r="P467" s="297" t="s">
        <v>614</v>
      </c>
      <c r="Q467" s="297" t="s">
        <v>615</v>
      </c>
      <c r="R467">
        <v>2</v>
      </c>
      <c r="S467">
        <v>2</v>
      </c>
      <c r="T467">
        <v>5</v>
      </c>
      <c r="U467">
        <v>5</v>
      </c>
      <c r="V467" s="298">
        <v>1484</v>
      </c>
      <c r="W467" s="297" t="s">
        <v>616</v>
      </c>
      <c r="X467" s="299">
        <f t="shared" si="7"/>
        <v>100</v>
      </c>
    </row>
    <row r="468" spans="1:24">
      <c r="A468" s="297" t="s">
        <v>636</v>
      </c>
      <c r="B468" s="297" t="s">
        <v>637</v>
      </c>
      <c r="C468" s="297" t="s">
        <v>908</v>
      </c>
      <c r="D468" s="297" t="s">
        <v>620</v>
      </c>
      <c r="E468" s="297" t="s">
        <v>909</v>
      </c>
      <c r="F468" s="297" t="s">
        <v>1096</v>
      </c>
      <c r="G468" s="297" t="s">
        <v>1097</v>
      </c>
      <c r="H468" s="297" t="s">
        <v>606</v>
      </c>
      <c r="I468" s="297" t="s">
        <v>263</v>
      </c>
      <c r="J468" s="297" t="s">
        <v>1098</v>
      </c>
      <c r="K468" s="297" t="s">
        <v>609</v>
      </c>
      <c r="L468" s="297" t="s">
        <v>610</v>
      </c>
      <c r="M468" s="297" t="s">
        <v>435</v>
      </c>
      <c r="N468" s="297" t="s">
        <v>1099</v>
      </c>
      <c r="O468" s="297" t="s">
        <v>613</v>
      </c>
      <c r="P468" s="297" t="s">
        <v>614</v>
      </c>
      <c r="Q468" s="297" t="s">
        <v>615</v>
      </c>
      <c r="R468">
        <v>1</v>
      </c>
      <c r="S468">
        <v>1</v>
      </c>
      <c r="T468">
        <v>1</v>
      </c>
      <c r="U468">
        <v>1</v>
      </c>
      <c r="V468" s="298">
        <v>240</v>
      </c>
      <c r="W468" s="297" t="s">
        <v>616</v>
      </c>
      <c r="X468" s="299">
        <f t="shared" si="7"/>
        <v>20</v>
      </c>
    </row>
    <row r="469" spans="1:24">
      <c r="A469" s="297" t="s">
        <v>700</v>
      </c>
      <c r="B469" s="297" t="s">
        <v>701</v>
      </c>
      <c r="C469" s="297" t="s">
        <v>702</v>
      </c>
      <c r="D469" s="297" t="s">
        <v>620</v>
      </c>
      <c r="E469" s="297" t="s">
        <v>703</v>
      </c>
      <c r="F469" s="297" t="s">
        <v>1096</v>
      </c>
      <c r="G469" s="297" t="s">
        <v>1097</v>
      </c>
      <c r="H469" s="297" t="s">
        <v>606</v>
      </c>
      <c r="I469" s="297" t="s">
        <v>607</v>
      </c>
      <c r="J469" s="297" t="s">
        <v>1098</v>
      </c>
      <c r="K469" s="297" t="s">
        <v>609</v>
      </c>
      <c r="L469" s="297" t="s">
        <v>610</v>
      </c>
      <c r="M469" s="297" t="s">
        <v>435</v>
      </c>
      <c r="N469" s="297" t="s">
        <v>1099</v>
      </c>
      <c r="O469" s="297" t="s">
        <v>613</v>
      </c>
      <c r="P469" s="297" t="s">
        <v>614</v>
      </c>
      <c r="Q469" s="297" t="s">
        <v>645</v>
      </c>
      <c r="R469">
        <v>1</v>
      </c>
      <c r="S469">
        <v>1</v>
      </c>
      <c r="T469">
        <v>2</v>
      </c>
      <c r="U469">
        <v>2</v>
      </c>
      <c r="V469" s="298">
        <v>730</v>
      </c>
      <c r="W469" s="297" t="s">
        <v>616</v>
      </c>
      <c r="X469" s="299">
        <f t="shared" si="7"/>
        <v>40</v>
      </c>
    </row>
    <row r="470" spans="1:24">
      <c r="A470" s="297" t="s">
        <v>636</v>
      </c>
      <c r="B470" s="297" t="s">
        <v>637</v>
      </c>
      <c r="C470" s="297" t="s">
        <v>638</v>
      </c>
      <c r="D470" s="297" t="s">
        <v>620</v>
      </c>
      <c r="E470" s="297" t="s">
        <v>639</v>
      </c>
      <c r="F470" s="297" t="s">
        <v>540</v>
      </c>
      <c r="G470" s="297" t="s">
        <v>394</v>
      </c>
      <c r="H470" s="297" t="s">
        <v>606</v>
      </c>
      <c r="I470" s="297" t="s">
        <v>263</v>
      </c>
      <c r="J470" s="297" t="s">
        <v>1100</v>
      </c>
      <c r="K470" s="297" t="s">
        <v>609</v>
      </c>
      <c r="L470" s="297" t="s">
        <v>610</v>
      </c>
      <c r="M470" s="297" t="s">
        <v>435</v>
      </c>
      <c r="N470" s="297" t="s">
        <v>1101</v>
      </c>
      <c r="O470" s="297" t="s">
        <v>627</v>
      </c>
      <c r="P470" s="297" t="s">
        <v>628</v>
      </c>
      <c r="Q470" s="297" t="s">
        <v>615</v>
      </c>
      <c r="R470">
        <v>2</v>
      </c>
      <c r="S470">
        <v>2</v>
      </c>
      <c r="T470">
        <v>2</v>
      </c>
      <c r="U470">
        <v>2</v>
      </c>
      <c r="V470" s="298">
        <v>746</v>
      </c>
      <c r="W470" s="297" t="s">
        <v>616</v>
      </c>
      <c r="X470" s="299">
        <f t="shared" si="7"/>
        <v>20</v>
      </c>
    </row>
    <row r="471" spans="1:24">
      <c r="A471" s="297" t="s">
        <v>669</v>
      </c>
      <c r="B471" s="297" t="s">
        <v>670</v>
      </c>
      <c r="C471" s="297" t="s">
        <v>671</v>
      </c>
      <c r="D471" s="297" t="s">
        <v>672</v>
      </c>
      <c r="E471" s="297" t="s">
        <v>673</v>
      </c>
      <c r="F471" s="297" t="s">
        <v>540</v>
      </c>
      <c r="G471" s="297" t="s">
        <v>394</v>
      </c>
      <c r="H471" s="297" t="s">
        <v>606</v>
      </c>
      <c r="I471" s="297" t="s">
        <v>607</v>
      </c>
      <c r="J471" s="297" t="s">
        <v>1100</v>
      </c>
      <c r="K471" s="297" t="s">
        <v>609</v>
      </c>
      <c r="L471" s="297" t="s">
        <v>610</v>
      </c>
      <c r="M471" s="297" t="s">
        <v>435</v>
      </c>
      <c r="N471" s="297" t="s">
        <v>1101</v>
      </c>
      <c r="O471" s="297" t="s">
        <v>627</v>
      </c>
      <c r="P471" s="297" t="s">
        <v>628</v>
      </c>
      <c r="Q471" s="297" t="s">
        <v>615</v>
      </c>
      <c r="R471">
        <v>1</v>
      </c>
      <c r="S471">
        <v>1</v>
      </c>
      <c r="T471">
        <v>3</v>
      </c>
      <c r="U471">
        <v>3</v>
      </c>
      <c r="V471" s="298">
        <v>1119</v>
      </c>
      <c r="W471" s="297" t="s">
        <v>616</v>
      </c>
      <c r="X471" s="299">
        <f t="shared" si="7"/>
        <v>30</v>
      </c>
    </row>
    <row r="472" spans="1:24">
      <c r="A472" s="297" t="s">
        <v>1102</v>
      </c>
      <c r="B472" s="297" t="s">
        <v>1103</v>
      </c>
      <c r="C472" s="297" t="s">
        <v>1104</v>
      </c>
      <c r="D472" s="297" t="s">
        <v>1105</v>
      </c>
      <c r="E472" s="297" t="s">
        <v>1106</v>
      </c>
      <c r="F472" s="297" t="s">
        <v>540</v>
      </c>
      <c r="G472" s="297" t="s">
        <v>394</v>
      </c>
      <c r="H472" s="297" t="s">
        <v>606</v>
      </c>
      <c r="I472" s="297" t="s">
        <v>263</v>
      </c>
      <c r="J472" s="297" t="s">
        <v>1100</v>
      </c>
      <c r="K472" s="297" t="s">
        <v>609</v>
      </c>
      <c r="L472" s="297" t="s">
        <v>610</v>
      </c>
      <c r="M472" s="297" t="s">
        <v>435</v>
      </c>
      <c r="N472" s="297" t="s">
        <v>1101</v>
      </c>
      <c r="O472" s="297" t="s">
        <v>627</v>
      </c>
      <c r="P472" s="297" t="s">
        <v>628</v>
      </c>
      <c r="Q472" s="297" t="s">
        <v>615</v>
      </c>
      <c r="R472">
        <v>1</v>
      </c>
      <c r="S472">
        <v>1</v>
      </c>
      <c r="T472">
        <v>1</v>
      </c>
      <c r="U472">
        <v>1</v>
      </c>
      <c r="V472" s="298">
        <v>373</v>
      </c>
      <c r="W472" s="297" t="s">
        <v>616</v>
      </c>
      <c r="X472" s="299">
        <f t="shared" si="7"/>
        <v>10</v>
      </c>
    </row>
    <row r="473" spans="1:24">
      <c r="A473" s="297" t="s">
        <v>782</v>
      </c>
      <c r="B473" s="297" t="s">
        <v>783</v>
      </c>
      <c r="C473" s="297" t="s">
        <v>784</v>
      </c>
      <c r="D473" s="297" t="s">
        <v>620</v>
      </c>
      <c r="E473" s="297" t="s">
        <v>785</v>
      </c>
      <c r="F473" s="297" t="s">
        <v>540</v>
      </c>
      <c r="G473" s="297" t="s">
        <v>394</v>
      </c>
      <c r="H473" s="297" t="s">
        <v>606</v>
      </c>
      <c r="I473" s="297" t="s">
        <v>263</v>
      </c>
      <c r="J473" s="297" t="s">
        <v>1100</v>
      </c>
      <c r="K473" s="297" t="s">
        <v>609</v>
      </c>
      <c r="L473" s="297" t="s">
        <v>610</v>
      </c>
      <c r="M473" s="297" t="s">
        <v>435</v>
      </c>
      <c r="N473" s="297" t="s">
        <v>1101</v>
      </c>
      <c r="O473" s="297" t="s">
        <v>627</v>
      </c>
      <c r="P473" s="297" t="s">
        <v>628</v>
      </c>
      <c r="Q473" s="297" t="s">
        <v>615</v>
      </c>
      <c r="R473">
        <v>1</v>
      </c>
      <c r="S473">
        <v>1</v>
      </c>
      <c r="T473">
        <v>4</v>
      </c>
      <c r="U473">
        <v>4</v>
      </c>
      <c r="V473" s="298">
        <v>1492</v>
      </c>
      <c r="W473" s="297" t="s">
        <v>616</v>
      </c>
      <c r="X473" s="299">
        <f t="shared" si="7"/>
        <v>40</v>
      </c>
    </row>
    <row r="474" spans="1:24">
      <c r="A474" s="297" t="s">
        <v>674</v>
      </c>
      <c r="B474" s="297" t="s">
        <v>675</v>
      </c>
      <c r="C474" s="297" t="s">
        <v>676</v>
      </c>
      <c r="D474" s="297" t="s">
        <v>620</v>
      </c>
      <c r="E474" s="297" t="s">
        <v>677</v>
      </c>
      <c r="F474" s="297" t="s">
        <v>540</v>
      </c>
      <c r="G474" s="297" t="s">
        <v>394</v>
      </c>
      <c r="H474" s="297" t="s">
        <v>606</v>
      </c>
      <c r="I474" s="297" t="s">
        <v>263</v>
      </c>
      <c r="J474" s="297" t="s">
        <v>1100</v>
      </c>
      <c r="K474" s="297" t="s">
        <v>609</v>
      </c>
      <c r="L474" s="297" t="s">
        <v>610</v>
      </c>
      <c r="M474" s="297" t="s">
        <v>435</v>
      </c>
      <c r="N474" s="297" t="s">
        <v>1101</v>
      </c>
      <c r="O474" s="297" t="s">
        <v>627</v>
      </c>
      <c r="P474" s="297" t="s">
        <v>628</v>
      </c>
      <c r="Q474" s="297" t="s">
        <v>645</v>
      </c>
      <c r="R474">
        <v>3</v>
      </c>
      <c r="S474">
        <v>3</v>
      </c>
      <c r="T474">
        <v>3</v>
      </c>
      <c r="U474">
        <v>3</v>
      </c>
      <c r="V474" s="298">
        <v>1119</v>
      </c>
      <c r="W474" s="297" t="s">
        <v>616</v>
      </c>
      <c r="X474" s="299">
        <f t="shared" si="7"/>
        <v>30</v>
      </c>
    </row>
    <row r="475" spans="1:24">
      <c r="A475" s="297" t="s">
        <v>674</v>
      </c>
      <c r="B475" s="297" t="s">
        <v>675</v>
      </c>
      <c r="C475" s="297" t="s">
        <v>676</v>
      </c>
      <c r="D475" s="297" t="s">
        <v>620</v>
      </c>
      <c r="E475" s="297" t="s">
        <v>677</v>
      </c>
      <c r="F475" s="297" t="s">
        <v>540</v>
      </c>
      <c r="G475" s="297" t="s">
        <v>394</v>
      </c>
      <c r="H475" s="297" t="s">
        <v>606</v>
      </c>
      <c r="I475" s="297" t="s">
        <v>607</v>
      </c>
      <c r="J475" s="297" t="s">
        <v>1100</v>
      </c>
      <c r="K475" s="297" t="s">
        <v>609</v>
      </c>
      <c r="L475" s="297" t="s">
        <v>610</v>
      </c>
      <c r="M475" s="297" t="s">
        <v>435</v>
      </c>
      <c r="N475" s="297" t="s">
        <v>1101</v>
      </c>
      <c r="O475" s="297" t="s">
        <v>627</v>
      </c>
      <c r="P475" s="297" t="s">
        <v>628</v>
      </c>
      <c r="Q475" s="297" t="s">
        <v>645</v>
      </c>
      <c r="R475">
        <v>2</v>
      </c>
      <c r="S475">
        <v>2</v>
      </c>
      <c r="T475">
        <v>2</v>
      </c>
      <c r="U475">
        <v>2</v>
      </c>
      <c r="V475" s="298">
        <v>1100</v>
      </c>
      <c r="W475" s="297" t="s">
        <v>616</v>
      </c>
      <c r="X475" s="299">
        <f t="shared" si="7"/>
        <v>20</v>
      </c>
    </row>
    <row r="476" spans="1:24">
      <c r="A476" s="297" t="s">
        <v>678</v>
      </c>
      <c r="B476" s="297" t="s">
        <v>679</v>
      </c>
      <c r="C476" s="297" t="s">
        <v>802</v>
      </c>
      <c r="D476" s="297" t="s">
        <v>620</v>
      </c>
      <c r="E476" s="297" t="s">
        <v>713</v>
      </c>
      <c r="F476" s="297" t="s">
        <v>540</v>
      </c>
      <c r="G476" s="297" t="s">
        <v>394</v>
      </c>
      <c r="H476" s="297" t="s">
        <v>606</v>
      </c>
      <c r="I476" s="297" t="s">
        <v>263</v>
      </c>
      <c r="J476" s="297" t="s">
        <v>1100</v>
      </c>
      <c r="K476" s="297" t="s">
        <v>609</v>
      </c>
      <c r="L476" s="297" t="s">
        <v>610</v>
      </c>
      <c r="M476" s="297" t="s">
        <v>435</v>
      </c>
      <c r="N476" s="297" t="s">
        <v>1101</v>
      </c>
      <c r="O476" s="297" t="s">
        <v>627</v>
      </c>
      <c r="P476" s="297" t="s">
        <v>628</v>
      </c>
      <c r="Q476" s="297" t="s">
        <v>645</v>
      </c>
      <c r="R476">
        <v>1</v>
      </c>
      <c r="S476">
        <v>1</v>
      </c>
      <c r="T476">
        <v>1</v>
      </c>
      <c r="U476">
        <v>1</v>
      </c>
      <c r="V476" s="298">
        <v>373</v>
      </c>
      <c r="W476" s="297" t="s">
        <v>616</v>
      </c>
      <c r="X476" s="299">
        <f t="shared" si="7"/>
        <v>10</v>
      </c>
    </row>
    <row r="477" spans="1:24">
      <c r="A477" s="297" t="s">
        <v>601</v>
      </c>
      <c r="B477" s="297" t="s">
        <v>602</v>
      </c>
      <c r="C477" s="297" t="s">
        <v>603</v>
      </c>
      <c r="D477" s="297" t="s">
        <v>604</v>
      </c>
      <c r="E477" s="297" t="s">
        <v>605</v>
      </c>
      <c r="F477" s="297" t="s">
        <v>540</v>
      </c>
      <c r="G477" s="297" t="s">
        <v>394</v>
      </c>
      <c r="H477" s="297" t="s">
        <v>606</v>
      </c>
      <c r="I477" s="297" t="s">
        <v>263</v>
      </c>
      <c r="J477" s="297" t="s">
        <v>1100</v>
      </c>
      <c r="K477" s="297" t="s">
        <v>609</v>
      </c>
      <c r="L477" s="297" t="s">
        <v>610</v>
      </c>
      <c r="M477" s="297" t="s">
        <v>435</v>
      </c>
      <c r="N477" s="297" t="s">
        <v>1101</v>
      </c>
      <c r="O477" s="297" t="s">
        <v>627</v>
      </c>
      <c r="P477" s="297" t="s">
        <v>628</v>
      </c>
      <c r="Q477" s="297" t="s">
        <v>615</v>
      </c>
      <c r="R477">
        <v>4</v>
      </c>
      <c r="S477">
        <v>4</v>
      </c>
      <c r="T477">
        <v>4</v>
      </c>
      <c r="U477">
        <v>4</v>
      </c>
      <c r="V477" s="298">
        <v>1492</v>
      </c>
      <c r="W477" s="297" t="s">
        <v>616</v>
      </c>
      <c r="X477" s="299">
        <f t="shared" si="7"/>
        <v>40</v>
      </c>
    </row>
    <row r="478" spans="1:24">
      <c r="A478" s="297" t="s">
        <v>601</v>
      </c>
      <c r="B478" s="297" t="s">
        <v>602</v>
      </c>
      <c r="C478" s="297" t="s">
        <v>603</v>
      </c>
      <c r="D478" s="297" t="s">
        <v>620</v>
      </c>
      <c r="E478" s="297" t="s">
        <v>605</v>
      </c>
      <c r="F478" s="297" t="s">
        <v>540</v>
      </c>
      <c r="G478" s="297" t="s">
        <v>394</v>
      </c>
      <c r="H478" s="297" t="s">
        <v>606</v>
      </c>
      <c r="I478" s="297" t="s">
        <v>263</v>
      </c>
      <c r="J478" s="297" t="s">
        <v>1100</v>
      </c>
      <c r="K478" s="297" t="s">
        <v>609</v>
      </c>
      <c r="L478" s="297" t="s">
        <v>610</v>
      </c>
      <c r="M478" s="297" t="s">
        <v>435</v>
      </c>
      <c r="N478" s="297" t="s">
        <v>1101</v>
      </c>
      <c r="O478" s="297" t="s">
        <v>627</v>
      </c>
      <c r="P478" s="297" t="s">
        <v>628</v>
      </c>
      <c r="Q478" s="297" t="s">
        <v>615</v>
      </c>
      <c r="R478">
        <v>1</v>
      </c>
      <c r="S478">
        <v>1</v>
      </c>
      <c r="T478">
        <v>1</v>
      </c>
      <c r="U478">
        <v>1</v>
      </c>
      <c r="V478" s="298">
        <v>373</v>
      </c>
      <c r="W478" s="297" t="s">
        <v>616</v>
      </c>
      <c r="X478" s="299">
        <f t="shared" si="7"/>
        <v>10</v>
      </c>
    </row>
    <row r="479" spans="1:24">
      <c r="A479" s="297" t="s">
        <v>601</v>
      </c>
      <c r="B479" s="297" t="s">
        <v>602</v>
      </c>
      <c r="C479" s="297" t="s">
        <v>603</v>
      </c>
      <c r="D479" s="297" t="s">
        <v>604</v>
      </c>
      <c r="E479" s="297" t="s">
        <v>605</v>
      </c>
      <c r="F479" s="297" t="s">
        <v>540</v>
      </c>
      <c r="G479" s="297" t="s">
        <v>394</v>
      </c>
      <c r="H479" s="297" t="s">
        <v>606</v>
      </c>
      <c r="I479" s="297" t="s">
        <v>607</v>
      </c>
      <c r="J479" s="297" t="s">
        <v>1100</v>
      </c>
      <c r="K479" s="297" t="s">
        <v>609</v>
      </c>
      <c r="L479" s="297" t="s">
        <v>610</v>
      </c>
      <c r="M479" s="297" t="s">
        <v>435</v>
      </c>
      <c r="N479" s="297" t="s">
        <v>1101</v>
      </c>
      <c r="O479" s="297" t="s">
        <v>627</v>
      </c>
      <c r="P479" s="297" t="s">
        <v>628</v>
      </c>
      <c r="Q479" s="297" t="s">
        <v>615</v>
      </c>
      <c r="R479">
        <v>1</v>
      </c>
      <c r="S479">
        <v>1</v>
      </c>
      <c r="T479">
        <v>1</v>
      </c>
      <c r="U479">
        <v>1</v>
      </c>
      <c r="V479" s="298">
        <v>550</v>
      </c>
      <c r="W479" s="297" t="s">
        <v>616</v>
      </c>
      <c r="X479" s="299">
        <f t="shared" si="7"/>
        <v>10</v>
      </c>
    </row>
    <row r="480" spans="1:24">
      <c r="A480" s="297" t="s">
        <v>664</v>
      </c>
      <c r="B480" s="297" t="s">
        <v>665</v>
      </c>
      <c r="C480" s="297" t="s">
        <v>722</v>
      </c>
      <c r="D480" s="297" t="s">
        <v>723</v>
      </c>
      <c r="E480" s="297" t="s">
        <v>724</v>
      </c>
      <c r="F480" s="297" t="s">
        <v>491</v>
      </c>
      <c r="G480" s="297" t="s">
        <v>1107</v>
      </c>
      <c r="H480" s="297" t="s">
        <v>606</v>
      </c>
      <c r="I480" s="297" t="s">
        <v>607</v>
      </c>
      <c r="J480" s="297" t="s">
        <v>1108</v>
      </c>
      <c r="K480" s="297" t="s">
        <v>609</v>
      </c>
      <c r="L480" s="297" t="s">
        <v>610</v>
      </c>
      <c r="M480" s="297" t="s">
        <v>435</v>
      </c>
      <c r="N480" s="297" t="s">
        <v>1109</v>
      </c>
      <c r="O480" s="297" t="s">
        <v>877</v>
      </c>
      <c r="P480" s="297" t="s">
        <v>878</v>
      </c>
      <c r="Q480" s="297" t="s">
        <v>645</v>
      </c>
      <c r="R480">
        <v>4</v>
      </c>
      <c r="S480">
        <v>4</v>
      </c>
      <c r="T480">
        <v>6</v>
      </c>
      <c r="U480">
        <v>6</v>
      </c>
      <c r="V480" s="298">
        <v>2370</v>
      </c>
      <c r="W480" s="297" t="s">
        <v>616</v>
      </c>
      <c r="X480" s="299">
        <f t="shared" si="7"/>
        <v>30</v>
      </c>
    </row>
    <row r="481" spans="1:24">
      <c r="A481" s="297" t="s">
        <v>640</v>
      </c>
      <c r="B481" s="297" t="s">
        <v>641</v>
      </c>
      <c r="C481" s="297" t="s">
        <v>642</v>
      </c>
      <c r="D481" s="297" t="s">
        <v>643</v>
      </c>
      <c r="E481" s="297" t="s">
        <v>644</v>
      </c>
      <c r="F481" s="297" t="s">
        <v>568</v>
      </c>
      <c r="G481" s="297" t="s">
        <v>416</v>
      </c>
      <c r="H481" s="297" t="s">
        <v>606</v>
      </c>
      <c r="I481" s="297" t="s">
        <v>263</v>
      </c>
      <c r="J481" s="297" t="s">
        <v>1110</v>
      </c>
      <c r="K481" s="297" t="s">
        <v>609</v>
      </c>
      <c r="L481" s="297" t="s">
        <v>610</v>
      </c>
      <c r="M481" s="297" t="s">
        <v>744</v>
      </c>
      <c r="N481" s="297" t="s">
        <v>1111</v>
      </c>
      <c r="O481" s="297" t="s">
        <v>627</v>
      </c>
      <c r="P481" s="297" t="s">
        <v>628</v>
      </c>
      <c r="Q481" s="297" t="s">
        <v>645</v>
      </c>
      <c r="R481">
        <v>4</v>
      </c>
      <c r="S481">
        <v>4</v>
      </c>
      <c r="T481">
        <v>16</v>
      </c>
      <c r="U481">
        <v>16</v>
      </c>
      <c r="V481" s="298">
        <v>3040</v>
      </c>
      <c r="W481" s="297" t="s">
        <v>616</v>
      </c>
      <c r="X481" s="299">
        <f t="shared" si="7"/>
        <v>160</v>
      </c>
    </row>
    <row r="482" spans="1:24">
      <c r="A482" s="297" t="s">
        <v>640</v>
      </c>
      <c r="B482" s="297" t="s">
        <v>641</v>
      </c>
      <c r="C482" s="297" t="s">
        <v>642</v>
      </c>
      <c r="D482" s="297" t="s">
        <v>643</v>
      </c>
      <c r="E482" s="297" t="s">
        <v>644</v>
      </c>
      <c r="F482" s="297" t="s">
        <v>568</v>
      </c>
      <c r="G482" s="297" t="s">
        <v>416</v>
      </c>
      <c r="H482" s="297" t="s">
        <v>606</v>
      </c>
      <c r="I482" s="297" t="s">
        <v>263</v>
      </c>
      <c r="J482" s="297" t="s">
        <v>1110</v>
      </c>
      <c r="K482" s="297" t="s">
        <v>609</v>
      </c>
      <c r="L482" s="297" t="s">
        <v>610</v>
      </c>
      <c r="M482" s="297" t="s">
        <v>744</v>
      </c>
      <c r="N482" s="297" t="s">
        <v>1111</v>
      </c>
      <c r="O482" s="297" t="s">
        <v>627</v>
      </c>
      <c r="P482" s="297" t="s">
        <v>628</v>
      </c>
      <c r="Q482" s="297" t="s">
        <v>690</v>
      </c>
      <c r="R482">
        <v>0</v>
      </c>
      <c r="S482">
        <v>0</v>
      </c>
      <c r="T482">
        <v>7</v>
      </c>
      <c r="U482">
        <v>7</v>
      </c>
      <c r="V482" s="298">
        <v>1330</v>
      </c>
      <c r="W482" s="297" t="s">
        <v>616</v>
      </c>
      <c r="X482" s="299">
        <f t="shared" si="7"/>
        <v>70</v>
      </c>
    </row>
    <row r="483" spans="1:24">
      <c r="A483" s="297" t="s">
        <v>650</v>
      </c>
      <c r="B483" s="297" t="s">
        <v>651</v>
      </c>
      <c r="C483" s="297" t="s">
        <v>652</v>
      </c>
      <c r="D483" s="297" t="s">
        <v>620</v>
      </c>
      <c r="E483" s="297" t="s">
        <v>653</v>
      </c>
      <c r="F483" s="297" t="s">
        <v>568</v>
      </c>
      <c r="G483" s="297" t="s">
        <v>416</v>
      </c>
      <c r="H483" s="297" t="s">
        <v>606</v>
      </c>
      <c r="I483" s="297" t="s">
        <v>263</v>
      </c>
      <c r="J483" s="297" t="s">
        <v>1110</v>
      </c>
      <c r="K483" s="297" t="s">
        <v>609</v>
      </c>
      <c r="L483" s="297" t="s">
        <v>610</v>
      </c>
      <c r="M483" s="297" t="s">
        <v>744</v>
      </c>
      <c r="N483" s="297" t="s">
        <v>1111</v>
      </c>
      <c r="O483" s="297" t="s">
        <v>627</v>
      </c>
      <c r="P483" s="297" t="s">
        <v>628</v>
      </c>
      <c r="Q483" s="297" t="s">
        <v>645</v>
      </c>
      <c r="R483">
        <v>1</v>
      </c>
      <c r="S483">
        <v>1</v>
      </c>
      <c r="T483">
        <v>2</v>
      </c>
      <c r="U483">
        <v>2</v>
      </c>
      <c r="V483" s="298">
        <v>380</v>
      </c>
      <c r="W483" s="297" t="s">
        <v>616</v>
      </c>
      <c r="X483" s="299">
        <f t="shared" si="7"/>
        <v>20</v>
      </c>
    </row>
    <row r="484" spans="1:24">
      <c r="A484" s="297" t="s">
        <v>650</v>
      </c>
      <c r="B484" s="297" t="s">
        <v>651</v>
      </c>
      <c r="C484" s="297" t="s">
        <v>652</v>
      </c>
      <c r="D484" s="297" t="s">
        <v>620</v>
      </c>
      <c r="E484" s="297" t="s">
        <v>653</v>
      </c>
      <c r="F484" s="297" t="s">
        <v>568</v>
      </c>
      <c r="G484" s="297" t="s">
        <v>416</v>
      </c>
      <c r="H484" s="297" t="s">
        <v>606</v>
      </c>
      <c r="I484" s="297" t="s">
        <v>607</v>
      </c>
      <c r="J484" s="297" t="s">
        <v>1110</v>
      </c>
      <c r="K484" s="297" t="s">
        <v>609</v>
      </c>
      <c r="L484" s="297" t="s">
        <v>610</v>
      </c>
      <c r="M484" s="297" t="s">
        <v>744</v>
      </c>
      <c r="N484" s="297" t="s">
        <v>1111</v>
      </c>
      <c r="O484" s="297" t="s">
        <v>627</v>
      </c>
      <c r="P484" s="297" t="s">
        <v>628</v>
      </c>
      <c r="Q484" s="297" t="s">
        <v>645</v>
      </c>
      <c r="R484">
        <v>1</v>
      </c>
      <c r="S484">
        <v>1</v>
      </c>
      <c r="T484">
        <v>1</v>
      </c>
      <c r="U484">
        <v>1</v>
      </c>
      <c r="V484" s="298">
        <v>290</v>
      </c>
      <c r="W484" s="297" t="s">
        <v>616</v>
      </c>
      <c r="X484" s="299">
        <f t="shared" si="7"/>
        <v>10</v>
      </c>
    </row>
    <row r="485" spans="1:24">
      <c r="A485" s="297" t="s">
        <v>640</v>
      </c>
      <c r="B485" s="297" t="s">
        <v>641</v>
      </c>
      <c r="C485" s="297" t="s">
        <v>642</v>
      </c>
      <c r="D485" s="297" t="s">
        <v>643</v>
      </c>
      <c r="E485" s="297" t="s">
        <v>644</v>
      </c>
      <c r="F485" s="297" t="s">
        <v>568</v>
      </c>
      <c r="G485" s="297" t="s">
        <v>416</v>
      </c>
      <c r="H485" s="297" t="s">
        <v>606</v>
      </c>
      <c r="I485" s="297" t="s">
        <v>263</v>
      </c>
      <c r="J485" s="297" t="s">
        <v>1110</v>
      </c>
      <c r="K485" s="297" t="s">
        <v>609</v>
      </c>
      <c r="L485" s="297" t="s">
        <v>610</v>
      </c>
      <c r="M485" s="297" t="s">
        <v>744</v>
      </c>
      <c r="N485" s="297" t="s">
        <v>1111</v>
      </c>
      <c r="O485" s="297" t="s">
        <v>627</v>
      </c>
      <c r="P485" s="297" t="s">
        <v>628</v>
      </c>
      <c r="Q485" s="297" t="s">
        <v>645</v>
      </c>
      <c r="R485">
        <v>2</v>
      </c>
      <c r="S485">
        <v>2</v>
      </c>
      <c r="T485">
        <v>4</v>
      </c>
      <c r="U485">
        <v>4</v>
      </c>
      <c r="V485" s="298">
        <v>760</v>
      </c>
      <c r="W485" s="297" t="s">
        <v>616</v>
      </c>
      <c r="X485" s="299">
        <f t="shared" si="7"/>
        <v>40</v>
      </c>
    </row>
    <row r="486" spans="1:24">
      <c r="A486" s="297" t="s">
        <v>640</v>
      </c>
      <c r="B486" s="297" t="s">
        <v>641</v>
      </c>
      <c r="C486" s="297" t="s">
        <v>642</v>
      </c>
      <c r="D486" s="297" t="s">
        <v>620</v>
      </c>
      <c r="E486" s="297" t="s">
        <v>644</v>
      </c>
      <c r="F486" s="297" t="s">
        <v>568</v>
      </c>
      <c r="G486" s="297" t="s">
        <v>416</v>
      </c>
      <c r="H486" s="297" t="s">
        <v>606</v>
      </c>
      <c r="I486" s="297" t="s">
        <v>263</v>
      </c>
      <c r="J486" s="297" t="s">
        <v>1110</v>
      </c>
      <c r="K486" s="297" t="s">
        <v>609</v>
      </c>
      <c r="L486" s="297" t="s">
        <v>610</v>
      </c>
      <c r="M486" s="297" t="s">
        <v>744</v>
      </c>
      <c r="N486" s="297" t="s">
        <v>1111</v>
      </c>
      <c r="O486" s="297" t="s">
        <v>627</v>
      </c>
      <c r="P486" s="297" t="s">
        <v>628</v>
      </c>
      <c r="Q486" s="297" t="s">
        <v>615</v>
      </c>
      <c r="R486">
        <v>1</v>
      </c>
      <c r="S486">
        <v>1</v>
      </c>
      <c r="T486">
        <v>3</v>
      </c>
      <c r="U486">
        <v>3</v>
      </c>
      <c r="V486" s="298">
        <v>570</v>
      </c>
      <c r="W486" s="297" t="s">
        <v>616</v>
      </c>
      <c r="X486" s="299">
        <f t="shared" si="7"/>
        <v>30</v>
      </c>
    </row>
    <row r="487" spans="1:24">
      <c r="A487" s="297" t="s">
        <v>640</v>
      </c>
      <c r="B487" s="297" t="s">
        <v>641</v>
      </c>
      <c r="C487" s="297" t="s">
        <v>642</v>
      </c>
      <c r="D487" s="297" t="s">
        <v>643</v>
      </c>
      <c r="E487" s="297" t="s">
        <v>644</v>
      </c>
      <c r="F487" s="297" t="s">
        <v>568</v>
      </c>
      <c r="G487" s="297" t="s">
        <v>416</v>
      </c>
      <c r="H487" s="297" t="s">
        <v>606</v>
      </c>
      <c r="I487" s="297" t="s">
        <v>607</v>
      </c>
      <c r="J487" s="297" t="s">
        <v>1110</v>
      </c>
      <c r="K487" s="297" t="s">
        <v>609</v>
      </c>
      <c r="L487" s="297" t="s">
        <v>610</v>
      </c>
      <c r="M487" s="297" t="s">
        <v>744</v>
      </c>
      <c r="N487" s="297" t="s">
        <v>1111</v>
      </c>
      <c r="O487" s="297" t="s">
        <v>627</v>
      </c>
      <c r="P487" s="297" t="s">
        <v>628</v>
      </c>
      <c r="Q487" s="297" t="s">
        <v>645</v>
      </c>
      <c r="R487">
        <v>6</v>
      </c>
      <c r="S487">
        <v>6</v>
      </c>
      <c r="T487">
        <v>23</v>
      </c>
      <c r="U487">
        <v>23</v>
      </c>
      <c r="V487" s="298">
        <v>6570</v>
      </c>
      <c r="W487" s="297" t="s">
        <v>616</v>
      </c>
      <c r="X487" s="299">
        <f t="shared" si="7"/>
        <v>230</v>
      </c>
    </row>
    <row r="488" spans="1:24">
      <c r="A488" s="297" t="s">
        <v>640</v>
      </c>
      <c r="B488" s="297" t="s">
        <v>641</v>
      </c>
      <c r="C488" s="297" t="s">
        <v>642</v>
      </c>
      <c r="D488" s="297" t="s">
        <v>643</v>
      </c>
      <c r="E488" s="297" t="s">
        <v>644</v>
      </c>
      <c r="F488" s="297" t="s">
        <v>568</v>
      </c>
      <c r="G488" s="297" t="s">
        <v>416</v>
      </c>
      <c r="H488" s="297" t="s">
        <v>606</v>
      </c>
      <c r="I488" s="297" t="s">
        <v>607</v>
      </c>
      <c r="J488" s="297" t="s">
        <v>1110</v>
      </c>
      <c r="K488" s="297" t="s">
        <v>609</v>
      </c>
      <c r="L488" s="297" t="s">
        <v>610</v>
      </c>
      <c r="M488" s="297" t="s">
        <v>744</v>
      </c>
      <c r="N488" s="297" t="s">
        <v>1111</v>
      </c>
      <c r="O488" s="297" t="s">
        <v>627</v>
      </c>
      <c r="P488" s="297" t="s">
        <v>628</v>
      </c>
      <c r="Q488" s="297" t="s">
        <v>615</v>
      </c>
      <c r="R488">
        <v>3</v>
      </c>
      <c r="S488">
        <v>3</v>
      </c>
      <c r="T488">
        <v>14</v>
      </c>
      <c r="U488">
        <v>14</v>
      </c>
      <c r="V488" s="298">
        <v>2960</v>
      </c>
      <c r="W488" s="297" t="s">
        <v>616</v>
      </c>
      <c r="X488" s="299">
        <f t="shared" si="7"/>
        <v>140</v>
      </c>
    </row>
    <row r="489" spans="1:24">
      <c r="A489" s="297" t="s">
        <v>646</v>
      </c>
      <c r="B489" s="297" t="s">
        <v>647</v>
      </c>
      <c r="C489" s="297" t="s">
        <v>648</v>
      </c>
      <c r="D489" s="297" t="s">
        <v>620</v>
      </c>
      <c r="E489" s="297" t="s">
        <v>649</v>
      </c>
      <c r="F489" s="297" t="s">
        <v>509</v>
      </c>
      <c r="G489" s="297" t="s">
        <v>370</v>
      </c>
      <c r="H489" s="297" t="s">
        <v>606</v>
      </c>
      <c r="I489" s="297" t="s">
        <v>263</v>
      </c>
      <c r="J489" s="297" t="s">
        <v>1112</v>
      </c>
      <c r="K489" s="297" t="s">
        <v>609</v>
      </c>
      <c r="L489" s="297" t="s">
        <v>610</v>
      </c>
      <c r="M489" s="297" t="s">
        <v>435</v>
      </c>
      <c r="N489" s="297" t="s">
        <v>1113</v>
      </c>
      <c r="O489" s="297" t="s">
        <v>627</v>
      </c>
      <c r="P489" s="297" t="s">
        <v>628</v>
      </c>
      <c r="Q489" s="297" t="s">
        <v>645</v>
      </c>
      <c r="R489">
        <v>1</v>
      </c>
      <c r="S489">
        <v>1</v>
      </c>
      <c r="T489">
        <v>1</v>
      </c>
      <c r="U489">
        <v>1</v>
      </c>
      <c r="V489" s="298">
        <v>231</v>
      </c>
      <c r="W489" s="297" t="s">
        <v>616</v>
      </c>
      <c r="X489" s="299">
        <f t="shared" si="7"/>
        <v>10</v>
      </c>
    </row>
    <row r="490" spans="1:24">
      <c r="A490" s="297" t="s">
        <v>659</v>
      </c>
      <c r="B490" s="297" t="s">
        <v>660</v>
      </c>
      <c r="C490" s="297" t="s">
        <v>661</v>
      </c>
      <c r="D490" s="297" t="s">
        <v>662</v>
      </c>
      <c r="E490" s="297" t="s">
        <v>663</v>
      </c>
      <c r="F490" s="297" t="s">
        <v>509</v>
      </c>
      <c r="G490" s="297" t="s">
        <v>370</v>
      </c>
      <c r="H490" s="297" t="s">
        <v>606</v>
      </c>
      <c r="I490" s="297" t="s">
        <v>263</v>
      </c>
      <c r="J490" s="297" t="s">
        <v>1112</v>
      </c>
      <c r="K490" s="297" t="s">
        <v>609</v>
      </c>
      <c r="L490" s="297" t="s">
        <v>610</v>
      </c>
      <c r="M490" s="297" t="s">
        <v>435</v>
      </c>
      <c r="N490" s="297" t="s">
        <v>1113</v>
      </c>
      <c r="O490" s="297" t="s">
        <v>627</v>
      </c>
      <c r="P490" s="297" t="s">
        <v>628</v>
      </c>
      <c r="Q490" s="297" t="s">
        <v>645</v>
      </c>
      <c r="R490">
        <v>1</v>
      </c>
      <c r="S490">
        <v>1</v>
      </c>
      <c r="T490">
        <v>1</v>
      </c>
      <c r="U490">
        <v>1</v>
      </c>
      <c r="V490" s="298">
        <v>231</v>
      </c>
      <c r="W490" s="297" t="s">
        <v>616</v>
      </c>
      <c r="X490" s="299">
        <f t="shared" si="7"/>
        <v>10</v>
      </c>
    </row>
    <row r="491" spans="1:24">
      <c r="A491" s="297" t="s">
        <v>659</v>
      </c>
      <c r="B491" s="297" t="s">
        <v>660</v>
      </c>
      <c r="C491" s="297" t="s">
        <v>661</v>
      </c>
      <c r="D491" s="297" t="s">
        <v>662</v>
      </c>
      <c r="E491" s="297" t="s">
        <v>663</v>
      </c>
      <c r="F491" s="297" t="s">
        <v>509</v>
      </c>
      <c r="G491" s="297" t="s">
        <v>370</v>
      </c>
      <c r="H491" s="297" t="s">
        <v>606</v>
      </c>
      <c r="I491" s="297" t="s">
        <v>263</v>
      </c>
      <c r="J491" s="297" t="s">
        <v>1112</v>
      </c>
      <c r="K491" s="297" t="s">
        <v>609</v>
      </c>
      <c r="L491" s="297" t="s">
        <v>610</v>
      </c>
      <c r="M491" s="297" t="s">
        <v>435</v>
      </c>
      <c r="N491" s="297" t="s">
        <v>1113</v>
      </c>
      <c r="O491" s="297" t="s">
        <v>627</v>
      </c>
      <c r="P491" s="297" t="s">
        <v>628</v>
      </c>
      <c r="Q491" s="297" t="s">
        <v>615</v>
      </c>
      <c r="R491">
        <v>1</v>
      </c>
      <c r="S491">
        <v>1</v>
      </c>
      <c r="T491">
        <v>1</v>
      </c>
      <c r="U491">
        <v>1</v>
      </c>
      <c r="V491" s="298">
        <v>231</v>
      </c>
      <c r="W491" s="297" t="s">
        <v>616</v>
      </c>
      <c r="X491" s="299">
        <f t="shared" si="7"/>
        <v>10</v>
      </c>
    </row>
    <row r="492" spans="1:24">
      <c r="A492" s="297" t="s">
        <v>669</v>
      </c>
      <c r="B492" s="297" t="s">
        <v>670</v>
      </c>
      <c r="C492" s="297" t="s">
        <v>1114</v>
      </c>
      <c r="D492" s="297" t="s">
        <v>1115</v>
      </c>
      <c r="E492" s="297" t="s">
        <v>1116</v>
      </c>
      <c r="F492" s="297" t="s">
        <v>509</v>
      </c>
      <c r="G492" s="297" t="s">
        <v>370</v>
      </c>
      <c r="H492" s="297" t="s">
        <v>606</v>
      </c>
      <c r="I492" s="297" t="s">
        <v>263</v>
      </c>
      <c r="J492" s="297" t="s">
        <v>1112</v>
      </c>
      <c r="K492" s="297" t="s">
        <v>609</v>
      </c>
      <c r="L492" s="297" t="s">
        <v>610</v>
      </c>
      <c r="M492" s="297" t="s">
        <v>435</v>
      </c>
      <c r="N492" s="297" t="s">
        <v>1113</v>
      </c>
      <c r="O492" s="297" t="s">
        <v>627</v>
      </c>
      <c r="P492" s="297" t="s">
        <v>628</v>
      </c>
      <c r="Q492" s="297" t="s">
        <v>645</v>
      </c>
      <c r="R492">
        <v>1</v>
      </c>
      <c r="S492">
        <v>1</v>
      </c>
      <c r="T492">
        <v>1</v>
      </c>
      <c r="U492">
        <v>1</v>
      </c>
      <c r="V492" s="298">
        <v>231</v>
      </c>
      <c r="W492" s="297" t="s">
        <v>616</v>
      </c>
      <c r="X492" s="299">
        <f t="shared" si="7"/>
        <v>10</v>
      </c>
    </row>
    <row r="493" spans="1:24">
      <c r="A493" s="297" t="s">
        <v>669</v>
      </c>
      <c r="B493" s="297" t="s">
        <v>670</v>
      </c>
      <c r="C493" s="297" t="s">
        <v>1114</v>
      </c>
      <c r="D493" s="297" t="s">
        <v>1115</v>
      </c>
      <c r="E493" s="297" t="s">
        <v>1116</v>
      </c>
      <c r="F493" s="297" t="s">
        <v>509</v>
      </c>
      <c r="G493" s="297" t="s">
        <v>370</v>
      </c>
      <c r="H493" s="297" t="s">
        <v>606</v>
      </c>
      <c r="I493" s="297" t="s">
        <v>263</v>
      </c>
      <c r="J493" s="297" t="s">
        <v>1112</v>
      </c>
      <c r="K493" s="297" t="s">
        <v>609</v>
      </c>
      <c r="L493" s="297" t="s">
        <v>610</v>
      </c>
      <c r="M493" s="297" t="s">
        <v>435</v>
      </c>
      <c r="N493" s="297" t="s">
        <v>1113</v>
      </c>
      <c r="O493" s="297" t="s">
        <v>627</v>
      </c>
      <c r="P493" s="297" t="s">
        <v>628</v>
      </c>
      <c r="Q493" s="297" t="s">
        <v>615</v>
      </c>
      <c r="R493">
        <v>1</v>
      </c>
      <c r="S493">
        <v>1</v>
      </c>
      <c r="T493">
        <v>1</v>
      </c>
      <c r="U493">
        <v>1</v>
      </c>
      <c r="V493" s="298">
        <v>231</v>
      </c>
      <c r="W493" s="297" t="s">
        <v>616</v>
      </c>
      <c r="X493" s="299">
        <f t="shared" si="7"/>
        <v>10</v>
      </c>
    </row>
    <row r="494" spans="1:24">
      <c r="A494" s="297" t="s">
        <v>669</v>
      </c>
      <c r="B494" s="297" t="s">
        <v>670</v>
      </c>
      <c r="C494" s="297" t="s">
        <v>1114</v>
      </c>
      <c r="D494" s="297" t="s">
        <v>1115</v>
      </c>
      <c r="E494" s="297" t="s">
        <v>1116</v>
      </c>
      <c r="F494" s="297" t="s">
        <v>509</v>
      </c>
      <c r="G494" s="297" t="s">
        <v>370</v>
      </c>
      <c r="H494" s="297" t="s">
        <v>606</v>
      </c>
      <c r="I494" s="297" t="s">
        <v>607</v>
      </c>
      <c r="J494" s="297" t="s">
        <v>1112</v>
      </c>
      <c r="K494" s="297" t="s">
        <v>609</v>
      </c>
      <c r="L494" s="297" t="s">
        <v>610</v>
      </c>
      <c r="M494" s="297" t="s">
        <v>435</v>
      </c>
      <c r="N494" s="297" t="s">
        <v>1113</v>
      </c>
      <c r="O494" s="297" t="s">
        <v>627</v>
      </c>
      <c r="P494" s="297" t="s">
        <v>628</v>
      </c>
      <c r="Q494" s="297" t="s">
        <v>645</v>
      </c>
      <c r="R494">
        <v>1</v>
      </c>
      <c r="S494">
        <v>1</v>
      </c>
      <c r="T494">
        <v>1</v>
      </c>
      <c r="U494">
        <v>1</v>
      </c>
      <c r="V494" s="298">
        <v>300</v>
      </c>
      <c r="W494" s="297" t="s">
        <v>616</v>
      </c>
      <c r="X494" s="299">
        <f t="shared" si="7"/>
        <v>10</v>
      </c>
    </row>
    <row r="495" spans="1:24">
      <c r="A495" s="297" t="s">
        <v>669</v>
      </c>
      <c r="B495" s="297" t="s">
        <v>670</v>
      </c>
      <c r="C495" s="297" t="s">
        <v>1117</v>
      </c>
      <c r="D495" s="297" t="s">
        <v>1118</v>
      </c>
      <c r="E495" s="297" t="s">
        <v>1119</v>
      </c>
      <c r="F495" s="297" t="s">
        <v>509</v>
      </c>
      <c r="G495" s="297" t="s">
        <v>370</v>
      </c>
      <c r="H495" s="297" t="s">
        <v>606</v>
      </c>
      <c r="I495" s="297" t="s">
        <v>607</v>
      </c>
      <c r="J495" s="297" t="s">
        <v>1112</v>
      </c>
      <c r="K495" s="297" t="s">
        <v>609</v>
      </c>
      <c r="L495" s="297" t="s">
        <v>610</v>
      </c>
      <c r="M495" s="297" t="s">
        <v>435</v>
      </c>
      <c r="N495" s="297" t="s">
        <v>1113</v>
      </c>
      <c r="O495" s="297" t="s">
        <v>627</v>
      </c>
      <c r="P495" s="297" t="s">
        <v>628</v>
      </c>
      <c r="Q495" s="297" t="s">
        <v>645</v>
      </c>
      <c r="R495">
        <v>2</v>
      </c>
      <c r="S495">
        <v>2</v>
      </c>
      <c r="T495">
        <v>2</v>
      </c>
      <c r="U495">
        <v>2</v>
      </c>
      <c r="V495" s="298">
        <v>600</v>
      </c>
      <c r="W495" s="297" t="s">
        <v>616</v>
      </c>
      <c r="X495" s="299">
        <f t="shared" si="7"/>
        <v>20</v>
      </c>
    </row>
    <row r="496" spans="1:24">
      <c r="A496" s="297" t="s">
        <v>696</v>
      </c>
      <c r="B496" s="297" t="s">
        <v>697</v>
      </c>
      <c r="C496" s="297" t="s">
        <v>741</v>
      </c>
      <c r="D496" s="297" t="s">
        <v>620</v>
      </c>
      <c r="E496" s="297" t="s">
        <v>742</v>
      </c>
      <c r="F496" s="297" t="s">
        <v>509</v>
      </c>
      <c r="G496" s="297" t="s">
        <v>370</v>
      </c>
      <c r="H496" s="297" t="s">
        <v>606</v>
      </c>
      <c r="I496" s="297" t="s">
        <v>607</v>
      </c>
      <c r="J496" s="297" t="s">
        <v>1112</v>
      </c>
      <c r="K496" s="297" t="s">
        <v>609</v>
      </c>
      <c r="L496" s="297" t="s">
        <v>610</v>
      </c>
      <c r="M496" s="297" t="s">
        <v>435</v>
      </c>
      <c r="N496" s="297" t="s">
        <v>1113</v>
      </c>
      <c r="O496" s="297" t="s">
        <v>627</v>
      </c>
      <c r="P496" s="297" t="s">
        <v>628</v>
      </c>
      <c r="Q496" s="297" t="s">
        <v>615</v>
      </c>
      <c r="R496">
        <v>1</v>
      </c>
      <c r="S496">
        <v>1</v>
      </c>
      <c r="T496">
        <v>1</v>
      </c>
      <c r="U496">
        <v>1</v>
      </c>
      <c r="V496" s="298">
        <v>231</v>
      </c>
      <c r="W496" s="297" t="s">
        <v>616</v>
      </c>
      <c r="X496" s="299">
        <f t="shared" si="7"/>
        <v>10</v>
      </c>
    </row>
    <row r="497" spans="1:24">
      <c r="A497" s="297" t="s">
        <v>700</v>
      </c>
      <c r="B497" s="297" t="s">
        <v>701</v>
      </c>
      <c r="C497" s="297" t="s">
        <v>702</v>
      </c>
      <c r="D497" s="297" t="s">
        <v>620</v>
      </c>
      <c r="E497" s="297" t="s">
        <v>703</v>
      </c>
      <c r="F497" s="297" t="s">
        <v>509</v>
      </c>
      <c r="G497" s="297" t="s">
        <v>370</v>
      </c>
      <c r="H497" s="297" t="s">
        <v>606</v>
      </c>
      <c r="I497" s="297" t="s">
        <v>607</v>
      </c>
      <c r="J497" s="297" t="s">
        <v>1112</v>
      </c>
      <c r="K497" s="297" t="s">
        <v>609</v>
      </c>
      <c r="L497" s="297" t="s">
        <v>610</v>
      </c>
      <c r="M497" s="297" t="s">
        <v>435</v>
      </c>
      <c r="N497" s="297" t="s">
        <v>1113</v>
      </c>
      <c r="O497" s="297" t="s">
        <v>627</v>
      </c>
      <c r="P497" s="297" t="s">
        <v>628</v>
      </c>
      <c r="Q497" s="297" t="s">
        <v>615</v>
      </c>
      <c r="R497">
        <v>2</v>
      </c>
      <c r="S497">
        <v>2</v>
      </c>
      <c r="T497">
        <v>2</v>
      </c>
      <c r="U497">
        <v>2</v>
      </c>
      <c r="V497" s="298">
        <v>600</v>
      </c>
      <c r="W497" s="297" t="s">
        <v>616</v>
      </c>
      <c r="X497" s="299">
        <f t="shared" si="7"/>
        <v>20</v>
      </c>
    </row>
    <row r="498" spans="1:24">
      <c r="A498" s="297" t="s">
        <v>669</v>
      </c>
      <c r="B498" s="297" t="s">
        <v>670</v>
      </c>
      <c r="C498" s="297" t="s">
        <v>1000</v>
      </c>
      <c r="D498" s="297" t="s">
        <v>1001</v>
      </c>
      <c r="E498" s="297" t="s">
        <v>1002</v>
      </c>
      <c r="F498" s="297" t="s">
        <v>560</v>
      </c>
      <c r="G498" s="297" t="s">
        <v>412</v>
      </c>
      <c r="H498" s="297" t="s">
        <v>606</v>
      </c>
      <c r="I498" s="297" t="s">
        <v>263</v>
      </c>
      <c r="J498" s="297" t="s">
        <v>1120</v>
      </c>
      <c r="K498" s="297" t="s">
        <v>609</v>
      </c>
      <c r="L498" s="297" t="s">
        <v>610</v>
      </c>
      <c r="M498" s="297" t="s">
        <v>435</v>
      </c>
      <c r="N498" s="297" t="s">
        <v>1121</v>
      </c>
      <c r="O498" s="297" t="s">
        <v>627</v>
      </c>
      <c r="P498" s="297" t="s">
        <v>628</v>
      </c>
      <c r="Q498" s="297" t="s">
        <v>645</v>
      </c>
      <c r="R498">
        <v>1</v>
      </c>
      <c r="S498">
        <v>1</v>
      </c>
      <c r="T498">
        <v>2</v>
      </c>
      <c r="U498">
        <v>2</v>
      </c>
      <c r="V498" s="298">
        <v>544</v>
      </c>
      <c r="W498" s="297" t="s">
        <v>616</v>
      </c>
      <c r="X498" s="299">
        <f t="shared" si="7"/>
        <v>20</v>
      </c>
    </row>
    <row r="499" spans="1:24">
      <c r="A499" s="297" t="s">
        <v>669</v>
      </c>
      <c r="B499" s="297" t="s">
        <v>670</v>
      </c>
      <c r="C499" s="297" t="s">
        <v>757</v>
      </c>
      <c r="D499" s="297" t="s">
        <v>758</v>
      </c>
      <c r="E499" s="297" t="s">
        <v>759</v>
      </c>
      <c r="F499" s="297" t="s">
        <v>462</v>
      </c>
      <c r="G499" s="297" t="s">
        <v>348</v>
      </c>
      <c r="H499" s="297" t="s">
        <v>606</v>
      </c>
      <c r="I499" s="297" t="s">
        <v>263</v>
      </c>
      <c r="J499" s="297" t="s">
        <v>1122</v>
      </c>
      <c r="K499" s="297" t="s">
        <v>609</v>
      </c>
      <c r="L499" s="297" t="s">
        <v>610</v>
      </c>
      <c r="M499" s="297" t="s">
        <v>611</v>
      </c>
      <c r="N499" s="297" t="s">
        <v>1123</v>
      </c>
      <c r="O499" s="297" t="s">
        <v>613</v>
      </c>
      <c r="P499" s="297" t="s">
        <v>614</v>
      </c>
      <c r="Q499" s="297" t="s">
        <v>615</v>
      </c>
      <c r="R499">
        <v>2</v>
      </c>
      <c r="S499">
        <v>2</v>
      </c>
      <c r="T499">
        <v>2</v>
      </c>
      <c r="U499">
        <v>2</v>
      </c>
      <c r="V499" s="298">
        <v>960</v>
      </c>
      <c r="W499" s="297" t="s">
        <v>616</v>
      </c>
      <c r="X499" s="299">
        <f t="shared" si="7"/>
        <v>40</v>
      </c>
    </row>
    <row r="500" spans="1:24">
      <c r="A500" s="297" t="s">
        <v>659</v>
      </c>
      <c r="B500" s="297" t="s">
        <v>660</v>
      </c>
      <c r="C500" s="297" t="s">
        <v>661</v>
      </c>
      <c r="D500" s="297" t="s">
        <v>662</v>
      </c>
      <c r="E500" s="297" t="s">
        <v>663</v>
      </c>
      <c r="F500" s="297" t="s">
        <v>527</v>
      </c>
      <c r="G500" s="297" t="s">
        <v>382</v>
      </c>
      <c r="H500" s="297" t="s">
        <v>606</v>
      </c>
      <c r="I500" s="297" t="s">
        <v>263</v>
      </c>
      <c r="J500" s="297" t="s">
        <v>1124</v>
      </c>
      <c r="K500" s="297" t="s">
        <v>609</v>
      </c>
      <c r="L500" s="297" t="s">
        <v>610</v>
      </c>
      <c r="M500" s="297" t="s">
        <v>435</v>
      </c>
      <c r="N500" s="297" t="s">
        <v>1125</v>
      </c>
      <c r="O500" s="297" t="s">
        <v>627</v>
      </c>
      <c r="P500" s="297" t="s">
        <v>628</v>
      </c>
      <c r="Q500" s="297" t="s">
        <v>645</v>
      </c>
      <c r="R500">
        <v>1</v>
      </c>
      <c r="S500">
        <v>1</v>
      </c>
      <c r="T500">
        <v>1</v>
      </c>
      <c r="U500">
        <v>1</v>
      </c>
      <c r="V500" s="298">
        <v>196</v>
      </c>
      <c r="W500" s="297" t="s">
        <v>616</v>
      </c>
      <c r="X500" s="299">
        <f t="shared" si="7"/>
        <v>10</v>
      </c>
    </row>
    <row r="501" spans="1:24">
      <c r="A501" s="297" t="s">
        <v>691</v>
      </c>
      <c r="B501" s="297" t="s">
        <v>692</v>
      </c>
      <c r="C501" s="297" t="s">
        <v>693</v>
      </c>
      <c r="D501" s="297" t="s">
        <v>694</v>
      </c>
      <c r="E501" s="297" t="s">
        <v>695</v>
      </c>
      <c r="F501" s="297" t="s">
        <v>527</v>
      </c>
      <c r="G501" s="297" t="s">
        <v>382</v>
      </c>
      <c r="H501" s="297" t="s">
        <v>606</v>
      </c>
      <c r="I501" s="297" t="s">
        <v>263</v>
      </c>
      <c r="J501" s="297" t="s">
        <v>1124</v>
      </c>
      <c r="K501" s="297" t="s">
        <v>609</v>
      </c>
      <c r="L501" s="297" t="s">
        <v>610</v>
      </c>
      <c r="M501" s="297" t="s">
        <v>435</v>
      </c>
      <c r="N501" s="297" t="s">
        <v>1125</v>
      </c>
      <c r="O501" s="297" t="s">
        <v>627</v>
      </c>
      <c r="P501" s="297" t="s">
        <v>628</v>
      </c>
      <c r="Q501" s="297" t="s">
        <v>645</v>
      </c>
      <c r="R501">
        <v>2</v>
      </c>
      <c r="S501">
        <v>2</v>
      </c>
      <c r="T501">
        <v>2</v>
      </c>
      <c r="U501">
        <v>2</v>
      </c>
      <c r="V501" s="298">
        <v>392</v>
      </c>
      <c r="W501" s="297" t="s">
        <v>616</v>
      </c>
      <c r="X501" s="299">
        <f t="shared" si="7"/>
        <v>20</v>
      </c>
    </row>
    <row r="502" spans="1:24">
      <c r="A502" s="297" t="s">
        <v>696</v>
      </c>
      <c r="B502" s="297" t="s">
        <v>697</v>
      </c>
      <c r="C502" s="297" t="s">
        <v>741</v>
      </c>
      <c r="D502" s="297" t="s">
        <v>620</v>
      </c>
      <c r="E502" s="297" t="s">
        <v>742</v>
      </c>
      <c r="F502" s="297" t="s">
        <v>527</v>
      </c>
      <c r="G502" s="297" t="s">
        <v>382</v>
      </c>
      <c r="H502" s="297" t="s">
        <v>606</v>
      </c>
      <c r="I502" s="297" t="s">
        <v>607</v>
      </c>
      <c r="J502" s="297" t="s">
        <v>1124</v>
      </c>
      <c r="K502" s="297" t="s">
        <v>609</v>
      </c>
      <c r="L502" s="297" t="s">
        <v>610</v>
      </c>
      <c r="M502" s="297" t="s">
        <v>435</v>
      </c>
      <c r="N502" s="297" t="s">
        <v>1125</v>
      </c>
      <c r="O502" s="297" t="s">
        <v>627</v>
      </c>
      <c r="P502" s="297" t="s">
        <v>628</v>
      </c>
      <c r="Q502" s="297" t="s">
        <v>615</v>
      </c>
      <c r="R502">
        <v>1</v>
      </c>
      <c r="S502">
        <v>1</v>
      </c>
      <c r="T502">
        <v>1</v>
      </c>
      <c r="U502">
        <v>1</v>
      </c>
      <c r="V502" s="298">
        <v>196</v>
      </c>
      <c r="W502" s="297" t="s">
        <v>616</v>
      </c>
      <c r="X502" s="299">
        <f t="shared" si="7"/>
        <v>10</v>
      </c>
    </row>
    <row r="503" spans="1:24">
      <c r="A503" s="297" t="s">
        <v>636</v>
      </c>
      <c r="B503" s="297" t="s">
        <v>637</v>
      </c>
      <c r="C503" s="297" t="s">
        <v>638</v>
      </c>
      <c r="D503" s="297" t="s">
        <v>620</v>
      </c>
      <c r="E503" s="297" t="s">
        <v>639</v>
      </c>
      <c r="F503" s="297" t="s">
        <v>441</v>
      </c>
      <c r="G503" s="297" t="s">
        <v>338</v>
      </c>
      <c r="H503" s="297" t="s">
        <v>606</v>
      </c>
      <c r="I503" s="297" t="s">
        <v>263</v>
      </c>
      <c r="J503" s="297" t="s">
        <v>1126</v>
      </c>
      <c r="K503" s="297" t="s">
        <v>609</v>
      </c>
      <c r="L503" s="297" t="s">
        <v>610</v>
      </c>
      <c r="M503" s="297" t="s">
        <v>433</v>
      </c>
      <c r="N503" s="297" t="s">
        <v>1127</v>
      </c>
      <c r="O503" s="297" t="s">
        <v>627</v>
      </c>
      <c r="P503" s="297" t="s">
        <v>628</v>
      </c>
      <c r="Q503" s="297" t="s">
        <v>615</v>
      </c>
      <c r="R503">
        <v>6</v>
      </c>
      <c r="S503">
        <v>6</v>
      </c>
      <c r="T503">
        <v>12</v>
      </c>
      <c r="U503">
        <v>12</v>
      </c>
      <c r="V503" s="298">
        <v>4392</v>
      </c>
      <c r="W503" s="297" t="s">
        <v>616</v>
      </c>
      <c r="X503" s="299">
        <f t="shared" si="7"/>
        <v>120</v>
      </c>
    </row>
    <row r="504" spans="1:24">
      <c r="A504" s="297" t="s">
        <v>636</v>
      </c>
      <c r="B504" s="297" t="s">
        <v>637</v>
      </c>
      <c r="C504" s="297" t="s">
        <v>638</v>
      </c>
      <c r="D504" s="297" t="s">
        <v>620</v>
      </c>
      <c r="E504" s="297" t="s">
        <v>639</v>
      </c>
      <c r="F504" s="297" t="s">
        <v>441</v>
      </c>
      <c r="G504" s="297" t="s">
        <v>338</v>
      </c>
      <c r="H504" s="297" t="s">
        <v>606</v>
      </c>
      <c r="I504" s="297" t="s">
        <v>607</v>
      </c>
      <c r="J504" s="297" t="s">
        <v>1126</v>
      </c>
      <c r="K504" s="297" t="s">
        <v>609</v>
      </c>
      <c r="L504" s="297" t="s">
        <v>610</v>
      </c>
      <c r="M504" s="297" t="s">
        <v>433</v>
      </c>
      <c r="N504" s="297" t="s">
        <v>1127</v>
      </c>
      <c r="O504" s="297" t="s">
        <v>627</v>
      </c>
      <c r="P504" s="297" t="s">
        <v>628</v>
      </c>
      <c r="Q504" s="297" t="s">
        <v>615</v>
      </c>
      <c r="R504">
        <v>1</v>
      </c>
      <c r="S504">
        <v>1</v>
      </c>
      <c r="T504">
        <v>4</v>
      </c>
      <c r="U504">
        <v>4</v>
      </c>
      <c r="V504" s="298">
        <v>2440</v>
      </c>
      <c r="W504" s="297" t="s">
        <v>616</v>
      </c>
      <c r="X504" s="299">
        <f t="shared" si="7"/>
        <v>40</v>
      </c>
    </row>
    <row r="505" spans="1:24">
      <c r="A505" s="297" t="s">
        <v>617</v>
      </c>
      <c r="B505" s="297" t="s">
        <v>618</v>
      </c>
      <c r="C505" s="297" t="s">
        <v>619</v>
      </c>
      <c r="D505" s="297" t="s">
        <v>620</v>
      </c>
      <c r="E505" s="297" t="s">
        <v>621</v>
      </c>
      <c r="F505" s="297" t="s">
        <v>441</v>
      </c>
      <c r="G505" s="297" t="s">
        <v>338</v>
      </c>
      <c r="H505" s="297" t="s">
        <v>606</v>
      </c>
      <c r="I505" s="297" t="s">
        <v>263</v>
      </c>
      <c r="J505" s="297" t="s">
        <v>1126</v>
      </c>
      <c r="K505" s="297" t="s">
        <v>609</v>
      </c>
      <c r="L505" s="297" t="s">
        <v>610</v>
      </c>
      <c r="M505" s="297" t="s">
        <v>433</v>
      </c>
      <c r="N505" s="297" t="s">
        <v>1127</v>
      </c>
      <c r="O505" s="297" t="s">
        <v>627</v>
      </c>
      <c r="P505" s="297" t="s">
        <v>628</v>
      </c>
      <c r="Q505" s="297" t="s">
        <v>615</v>
      </c>
      <c r="R505">
        <v>1</v>
      </c>
      <c r="S505">
        <v>1</v>
      </c>
      <c r="T505">
        <v>4</v>
      </c>
      <c r="U505">
        <v>4</v>
      </c>
      <c r="V505" s="298">
        <v>1464</v>
      </c>
      <c r="W505" s="297" t="s">
        <v>616</v>
      </c>
      <c r="X505" s="299">
        <f t="shared" si="7"/>
        <v>40</v>
      </c>
    </row>
    <row r="506" spans="1:24">
      <c r="A506" s="297" t="s">
        <v>640</v>
      </c>
      <c r="B506" s="297" t="s">
        <v>641</v>
      </c>
      <c r="C506" s="297" t="s">
        <v>642</v>
      </c>
      <c r="D506" s="297" t="s">
        <v>643</v>
      </c>
      <c r="E506" s="297" t="s">
        <v>644</v>
      </c>
      <c r="F506" s="297" t="s">
        <v>441</v>
      </c>
      <c r="G506" s="297" t="s">
        <v>338</v>
      </c>
      <c r="H506" s="297" t="s">
        <v>606</v>
      </c>
      <c r="I506" s="297" t="s">
        <v>263</v>
      </c>
      <c r="J506" s="297" t="s">
        <v>1126</v>
      </c>
      <c r="K506" s="297" t="s">
        <v>609</v>
      </c>
      <c r="L506" s="297" t="s">
        <v>610</v>
      </c>
      <c r="M506" s="297" t="s">
        <v>433</v>
      </c>
      <c r="N506" s="297" t="s">
        <v>1127</v>
      </c>
      <c r="O506" s="297" t="s">
        <v>627</v>
      </c>
      <c r="P506" s="297" t="s">
        <v>628</v>
      </c>
      <c r="Q506" s="297" t="s">
        <v>645</v>
      </c>
      <c r="R506">
        <v>3</v>
      </c>
      <c r="S506">
        <v>3</v>
      </c>
      <c r="T506">
        <v>18</v>
      </c>
      <c r="U506">
        <v>18</v>
      </c>
      <c r="V506" s="298">
        <v>6588</v>
      </c>
      <c r="W506" s="297" t="s">
        <v>616</v>
      </c>
      <c r="X506" s="299">
        <f t="shared" si="7"/>
        <v>180</v>
      </c>
    </row>
    <row r="507" spans="1:24">
      <c r="A507" s="297" t="s">
        <v>640</v>
      </c>
      <c r="B507" s="297" t="s">
        <v>641</v>
      </c>
      <c r="C507" s="297" t="s">
        <v>642</v>
      </c>
      <c r="D507" s="297" t="s">
        <v>643</v>
      </c>
      <c r="E507" s="297" t="s">
        <v>644</v>
      </c>
      <c r="F507" s="297" t="s">
        <v>441</v>
      </c>
      <c r="G507" s="297" t="s">
        <v>338</v>
      </c>
      <c r="H507" s="297" t="s">
        <v>606</v>
      </c>
      <c r="I507" s="297" t="s">
        <v>263</v>
      </c>
      <c r="J507" s="297" t="s">
        <v>1126</v>
      </c>
      <c r="K507" s="297" t="s">
        <v>609</v>
      </c>
      <c r="L507" s="297" t="s">
        <v>610</v>
      </c>
      <c r="M507" s="297" t="s">
        <v>433</v>
      </c>
      <c r="N507" s="297" t="s">
        <v>1127</v>
      </c>
      <c r="O507" s="297" t="s">
        <v>627</v>
      </c>
      <c r="P507" s="297" t="s">
        <v>628</v>
      </c>
      <c r="Q507" s="297" t="s">
        <v>615</v>
      </c>
      <c r="R507">
        <v>3</v>
      </c>
      <c r="S507">
        <v>3</v>
      </c>
      <c r="T507">
        <v>26</v>
      </c>
      <c r="U507">
        <v>26</v>
      </c>
      <c r="V507" s="298">
        <v>9516</v>
      </c>
      <c r="W507" s="297" t="s">
        <v>616</v>
      </c>
      <c r="X507" s="299">
        <f t="shared" si="7"/>
        <v>260</v>
      </c>
    </row>
    <row r="508" spans="1:24">
      <c r="A508" s="297" t="s">
        <v>646</v>
      </c>
      <c r="B508" s="297" t="s">
        <v>647</v>
      </c>
      <c r="C508" s="297" t="s">
        <v>648</v>
      </c>
      <c r="D508" s="297" t="s">
        <v>620</v>
      </c>
      <c r="E508" s="297" t="s">
        <v>649</v>
      </c>
      <c r="F508" s="297" t="s">
        <v>441</v>
      </c>
      <c r="G508" s="297" t="s">
        <v>338</v>
      </c>
      <c r="H508" s="297" t="s">
        <v>606</v>
      </c>
      <c r="I508" s="297" t="s">
        <v>263</v>
      </c>
      <c r="J508" s="297" t="s">
        <v>1126</v>
      </c>
      <c r="K508" s="297" t="s">
        <v>609</v>
      </c>
      <c r="L508" s="297" t="s">
        <v>610</v>
      </c>
      <c r="M508" s="297" t="s">
        <v>433</v>
      </c>
      <c r="N508" s="297" t="s">
        <v>1127</v>
      </c>
      <c r="O508" s="297" t="s">
        <v>627</v>
      </c>
      <c r="P508" s="297" t="s">
        <v>628</v>
      </c>
      <c r="Q508" s="297" t="s">
        <v>645</v>
      </c>
      <c r="R508">
        <v>1</v>
      </c>
      <c r="S508">
        <v>1</v>
      </c>
      <c r="T508">
        <v>6</v>
      </c>
      <c r="U508">
        <v>6</v>
      </c>
      <c r="V508" s="298">
        <v>2196</v>
      </c>
      <c r="W508" s="297" t="s">
        <v>616</v>
      </c>
      <c r="X508" s="299">
        <f t="shared" si="7"/>
        <v>60</v>
      </c>
    </row>
    <row r="509" spans="1:24">
      <c r="A509" s="297" t="s">
        <v>659</v>
      </c>
      <c r="B509" s="297" t="s">
        <v>660</v>
      </c>
      <c r="C509" s="297" t="s">
        <v>661</v>
      </c>
      <c r="D509" s="297" t="s">
        <v>662</v>
      </c>
      <c r="E509" s="297" t="s">
        <v>663</v>
      </c>
      <c r="F509" s="297" t="s">
        <v>441</v>
      </c>
      <c r="G509" s="297" t="s">
        <v>338</v>
      </c>
      <c r="H509" s="297" t="s">
        <v>606</v>
      </c>
      <c r="I509" s="297" t="s">
        <v>263</v>
      </c>
      <c r="J509" s="297" t="s">
        <v>1126</v>
      </c>
      <c r="K509" s="297" t="s">
        <v>609</v>
      </c>
      <c r="L509" s="297" t="s">
        <v>610</v>
      </c>
      <c r="M509" s="297" t="s">
        <v>433</v>
      </c>
      <c r="N509" s="297" t="s">
        <v>1127</v>
      </c>
      <c r="O509" s="297" t="s">
        <v>627</v>
      </c>
      <c r="P509" s="297" t="s">
        <v>628</v>
      </c>
      <c r="Q509" s="297" t="s">
        <v>645</v>
      </c>
      <c r="R509">
        <v>8</v>
      </c>
      <c r="S509">
        <v>8</v>
      </c>
      <c r="T509">
        <v>20</v>
      </c>
      <c r="U509">
        <v>20</v>
      </c>
      <c r="V509" s="298">
        <v>7320</v>
      </c>
      <c r="W509" s="297" t="s">
        <v>616</v>
      </c>
      <c r="X509" s="299">
        <f t="shared" si="7"/>
        <v>200</v>
      </c>
    </row>
    <row r="510" spans="1:24">
      <c r="A510" s="297" t="s">
        <v>659</v>
      </c>
      <c r="B510" s="297" t="s">
        <v>660</v>
      </c>
      <c r="C510" s="297" t="s">
        <v>661</v>
      </c>
      <c r="D510" s="297" t="s">
        <v>662</v>
      </c>
      <c r="E510" s="297" t="s">
        <v>663</v>
      </c>
      <c r="F510" s="297" t="s">
        <v>441</v>
      </c>
      <c r="G510" s="297" t="s">
        <v>338</v>
      </c>
      <c r="H510" s="297" t="s">
        <v>606</v>
      </c>
      <c r="I510" s="297" t="s">
        <v>263</v>
      </c>
      <c r="J510" s="297" t="s">
        <v>1126</v>
      </c>
      <c r="K510" s="297" t="s">
        <v>609</v>
      </c>
      <c r="L510" s="297" t="s">
        <v>610</v>
      </c>
      <c r="M510" s="297" t="s">
        <v>433</v>
      </c>
      <c r="N510" s="297" t="s">
        <v>1127</v>
      </c>
      <c r="O510" s="297" t="s">
        <v>627</v>
      </c>
      <c r="P510" s="297" t="s">
        <v>628</v>
      </c>
      <c r="Q510" s="297" t="s">
        <v>615</v>
      </c>
      <c r="R510">
        <v>5</v>
      </c>
      <c r="S510">
        <v>5</v>
      </c>
      <c r="T510">
        <v>13</v>
      </c>
      <c r="U510">
        <v>13</v>
      </c>
      <c r="V510" s="298">
        <v>4758</v>
      </c>
      <c r="W510" s="297" t="s">
        <v>616</v>
      </c>
      <c r="X510" s="299">
        <f t="shared" si="7"/>
        <v>130</v>
      </c>
    </row>
    <row r="511" spans="1:24">
      <c r="A511" s="297" t="s">
        <v>664</v>
      </c>
      <c r="B511" s="297" t="s">
        <v>665</v>
      </c>
      <c r="C511" s="297" t="s">
        <v>666</v>
      </c>
      <c r="D511" s="297" t="s">
        <v>667</v>
      </c>
      <c r="E511" s="297" t="s">
        <v>668</v>
      </c>
      <c r="F511" s="297" t="s">
        <v>441</v>
      </c>
      <c r="G511" s="297" t="s">
        <v>338</v>
      </c>
      <c r="H511" s="297" t="s">
        <v>606</v>
      </c>
      <c r="I511" s="297" t="s">
        <v>263</v>
      </c>
      <c r="J511" s="297" t="s">
        <v>1126</v>
      </c>
      <c r="K511" s="297" t="s">
        <v>609</v>
      </c>
      <c r="L511" s="297" t="s">
        <v>610</v>
      </c>
      <c r="M511" s="297" t="s">
        <v>433</v>
      </c>
      <c r="N511" s="297" t="s">
        <v>1127</v>
      </c>
      <c r="O511" s="297" t="s">
        <v>627</v>
      </c>
      <c r="P511" s="297" t="s">
        <v>628</v>
      </c>
      <c r="Q511" s="297" t="s">
        <v>645</v>
      </c>
      <c r="R511">
        <v>3</v>
      </c>
      <c r="S511">
        <v>3</v>
      </c>
      <c r="T511">
        <v>9</v>
      </c>
      <c r="U511">
        <v>9</v>
      </c>
      <c r="V511" s="298">
        <v>2952</v>
      </c>
      <c r="W511" s="297" t="s">
        <v>616</v>
      </c>
      <c r="X511" s="299">
        <f t="shared" si="7"/>
        <v>90</v>
      </c>
    </row>
    <row r="512" spans="1:24">
      <c r="A512" s="297" t="s">
        <v>664</v>
      </c>
      <c r="B512" s="297" t="s">
        <v>665</v>
      </c>
      <c r="C512" s="297" t="s">
        <v>666</v>
      </c>
      <c r="D512" s="297" t="s">
        <v>667</v>
      </c>
      <c r="E512" s="297" t="s">
        <v>668</v>
      </c>
      <c r="F512" s="297" t="s">
        <v>441</v>
      </c>
      <c r="G512" s="297" t="s">
        <v>338</v>
      </c>
      <c r="H512" s="297" t="s">
        <v>606</v>
      </c>
      <c r="I512" s="297" t="s">
        <v>263</v>
      </c>
      <c r="J512" s="297" t="s">
        <v>1126</v>
      </c>
      <c r="K512" s="297" t="s">
        <v>609</v>
      </c>
      <c r="L512" s="297" t="s">
        <v>610</v>
      </c>
      <c r="M512" s="297" t="s">
        <v>433</v>
      </c>
      <c r="N512" s="297" t="s">
        <v>1127</v>
      </c>
      <c r="O512" s="297" t="s">
        <v>627</v>
      </c>
      <c r="P512" s="297" t="s">
        <v>628</v>
      </c>
      <c r="Q512" s="297" t="s">
        <v>615</v>
      </c>
      <c r="R512">
        <v>1</v>
      </c>
      <c r="S512">
        <v>1</v>
      </c>
      <c r="T512">
        <v>6</v>
      </c>
      <c r="U512">
        <v>6</v>
      </c>
      <c r="V512" s="298">
        <v>1968</v>
      </c>
      <c r="W512" s="297" t="s">
        <v>616</v>
      </c>
      <c r="X512" s="299">
        <f t="shared" si="7"/>
        <v>60</v>
      </c>
    </row>
    <row r="513" spans="1:24">
      <c r="A513" s="297" t="s">
        <v>664</v>
      </c>
      <c r="B513" s="297" t="s">
        <v>665</v>
      </c>
      <c r="C513" s="297" t="s">
        <v>666</v>
      </c>
      <c r="D513" s="297" t="s">
        <v>667</v>
      </c>
      <c r="E513" s="297" t="s">
        <v>668</v>
      </c>
      <c r="F513" s="297" t="s">
        <v>441</v>
      </c>
      <c r="G513" s="297" t="s">
        <v>338</v>
      </c>
      <c r="H513" s="297" t="s">
        <v>606</v>
      </c>
      <c r="I513" s="297" t="s">
        <v>607</v>
      </c>
      <c r="J513" s="297" t="s">
        <v>1126</v>
      </c>
      <c r="K513" s="297" t="s">
        <v>609</v>
      </c>
      <c r="L513" s="297" t="s">
        <v>610</v>
      </c>
      <c r="M513" s="297" t="s">
        <v>433</v>
      </c>
      <c r="N513" s="297" t="s">
        <v>1127</v>
      </c>
      <c r="O513" s="297" t="s">
        <v>627</v>
      </c>
      <c r="P513" s="297" t="s">
        <v>628</v>
      </c>
      <c r="Q513" s="297" t="s">
        <v>645</v>
      </c>
      <c r="R513">
        <v>1</v>
      </c>
      <c r="S513">
        <v>1</v>
      </c>
      <c r="T513">
        <v>2</v>
      </c>
      <c r="U513">
        <v>2</v>
      </c>
      <c r="V513" s="298">
        <v>656</v>
      </c>
      <c r="W513" s="297" t="s">
        <v>616</v>
      </c>
      <c r="X513" s="299">
        <f t="shared" si="7"/>
        <v>20</v>
      </c>
    </row>
    <row r="514" spans="1:24">
      <c r="A514" s="297" t="s">
        <v>664</v>
      </c>
      <c r="B514" s="297" t="s">
        <v>665</v>
      </c>
      <c r="C514" s="297" t="s">
        <v>666</v>
      </c>
      <c r="D514" s="297" t="s">
        <v>667</v>
      </c>
      <c r="E514" s="297" t="s">
        <v>668</v>
      </c>
      <c r="F514" s="297" t="s">
        <v>441</v>
      </c>
      <c r="G514" s="297" t="s">
        <v>338</v>
      </c>
      <c r="H514" s="297" t="s">
        <v>606</v>
      </c>
      <c r="I514" s="297" t="s">
        <v>607</v>
      </c>
      <c r="J514" s="297" t="s">
        <v>1126</v>
      </c>
      <c r="K514" s="297" t="s">
        <v>609</v>
      </c>
      <c r="L514" s="297" t="s">
        <v>610</v>
      </c>
      <c r="M514" s="297" t="s">
        <v>433</v>
      </c>
      <c r="N514" s="297" t="s">
        <v>1127</v>
      </c>
      <c r="O514" s="297" t="s">
        <v>627</v>
      </c>
      <c r="P514" s="297" t="s">
        <v>628</v>
      </c>
      <c r="Q514" s="297" t="s">
        <v>615</v>
      </c>
      <c r="R514">
        <v>1</v>
      </c>
      <c r="S514">
        <v>1</v>
      </c>
      <c r="T514">
        <v>1</v>
      </c>
      <c r="U514">
        <v>1</v>
      </c>
      <c r="V514" s="298">
        <v>328</v>
      </c>
      <c r="W514" s="297" t="s">
        <v>616</v>
      </c>
      <c r="X514" s="299">
        <f t="shared" si="7"/>
        <v>10</v>
      </c>
    </row>
    <row r="515" spans="1:24">
      <c r="A515" s="297" t="s">
        <v>669</v>
      </c>
      <c r="B515" s="297" t="s">
        <v>670</v>
      </c>
      <c r="C515" s="297" t="s">
        <v>671</v>
      </c>
      <c r="D515" s="297" t="s">
        <v>672</v>
      </c>
      <c r="E515" s="297" t="s">
        <v>673</v>
      </c>
      <c r="F515" s="297" t="s">
        <v>441</v>
      </c>
      <c r="G515" s="297" t="s">
        <v>338</v>
      </c>
      <c r="H515" s="297" t="s">
        <v>606</v>
      </c>
      <c r="I515" s="297" t="s">
        <v>263</v>
      </c>
      <c r="J515" s="297" t="s">
        <v>1126</v>
      </c>
      <c r="K515" s="297" t="s">
        <v>609</v>
      </c>
      <c r="L515" s="297" t="s">
        <v>610</v>
      </c>
      <c r="M515" s="297" t="s">
        <v>433</v>
      </c>
      <c r="N515" s="297" t="s">
        <v>1127</v>
      </c>
      <c r="O515" s="297" t="s">
        <v>627</v>
      </c>
      <c r="P515" s="297" t="s">
        <v>628</v>
      </c>
      <c r="Q515" s="297" t="s">
        <v>645</v>
      </c>
      <c r="R515">
        <v>1</v>
      </c>
      <c r="S515">
        <v>1</v>
      </c>
      <c r="T515">
        <v>5</v>
      </c>
      <c r="U515">
        <v>5</v>
      </c>
      <c r="V515" s="298">
        <v>1830</v>
      </c>
      <c r="W515" s="297" t="s">
        <v>616</v>
      </c>
      <c r="X515" s="299">
        <f t="shared" si="7"/>
        <v>50</v>
      </c>
    </row>
    <row r="516" spans="1:24">
      <c r="A516" s="297" t="s">
        <v>678</v>
      </c>
      <c r="B516" s="297" t="s">
        <v>679</v>
      </c>
      <c r="C516" s="297" t="s">
        <v>680</v>
      </c>
      <c r="D516" s="297" t="s">
        <v>620</v>
      </c>
      <c r="E516" s="297" t="s">
        <v>681</v>
      </c>
      <c r="F516" s="297" t="s">
        <v>441</v>
      </c>
      <c r="G516" s="297" t="s">
        <v>338</v>
      </c>
      <c r="H516" s="297" t="s">
        <v>606</v>
      </c>
      <c r="I516" s="297" t="s">
        <v>263</v>
      </c>
      <c r="J516" s="297" t="s">
        <v>1126</v>
      </c>
      <c r="K516" s="297" t="s">
        <v>609</v>
      </c>
      <c r="L516" s="297" t="s">
        <v>610</v>
      </c>
      <c r="M516" s="297" t="s">
        <v>433</v>
      </c>
      <c r="N516" s="297" t="s">
        <v>1127</v>
      </c>
      <c r="O516" s="297" t="s">
        <v>627</v>
      </c>
      <c r="P516" s="297" t="s">
        <v>628</v>
      </c>
      <c r="Q516" s="297" t="s">
        <v>645</v>
      </c>
      <c r="R516">
        <v>2</v>
      </c>
      <c r="S516">
        <v>2</v>
      </c>
      <c r="T516">
        <v>4</v>
      </c>
      <c r="U516">
        <v>4</v>
      </c>
      <c r="V516" s="298">
        <v>1464</v>
      </c>
      <c r="W516" s="297" t="s">
        <v>616</v>
      </c>
      <c r="X516" s="299">
        <f t="shared" si="7"/>
        <v>40</v>
      </c>
    </row>
    <row r="517" spans="1:24">
      <c r="A517" s="297" t="s">
        <v>678</v>
      </c>
      <c r="B517" s="297" t="s">
        <v>679</v>
      </c>
      <c r="C517" s="297" t="s">
        <v>680</v>
      </c>
      <c r="D517" s="297" t="s">
        <v>620</v>
      </c>
      <c r="E517" s="297" t="s">
        <v>681</v>
      </c>
      <c r="F517" s="297" t="s">
        <v>441</v>
      </c>
      <c r="G517" s="297" t="s">
        <v>338</v>
      </c>
      <c r="H517" s="297" t="s">
        <v>606</v>
      </c>
      <c r="I517" s="297" t="s">
        <v>607</v>
      </c>
      <c r="J517" s="297" t="s">
        <v>1126</v>
      </c>
      <c r="K517" s="297" t="s">
        <v>609</v>
      </c>
      <c r="L517" s="297" t="s">
        <v>610</v>
      </c>
      <c r="M517" s="297" t="s">
        <v>433</v>
      </c>
      <c r="N517" s="297" t="s">
        <v>1127</v>
      </c>
      <c r="O517" s="297" t="s">
        <v>627</v>
      </c>
      <c r="P517" s="297" t="s">
        <v>628</v>
      </c>
      <c r="Q517" s="297" t="s">
        <v>645</v>
      </c>
      <c r="R517">
        <v>1</v>
      </c>
      <c r="S517">
        <v>1</v>
      </c>
      <c r="T517">
        <v>1</v>
      </c>
      <c r="U517">
        <v>1</v>
      </c>
      <c r="V517" s="298">
        <v>366</v>
      </c>
      <c r="W517" s="297" t="s">
        <v>616</v>
      </c>
      <c r="X517" s="299">
        <f t="shared" si="7"/>
        <v>10</v>
      </c>
    </row>
    <row r="518" spans="1:24">
      <c r="A518" s="297" t="s">
        <v>678</v>
      </c>
      <c r="B518" s="297" t="s">
        <v>679</v>
      </c>
      <c r="C518" s="297" t="s">
        <v>680</v>
      </c>
      <c r="D518" s="297" t="s">
        <v>620</v>
      </c>
      <c r="E518" s="297" t="s">
        <v>681</v>
      </c>
      <c r="F518" s="297" t="s">
        <v>441</v>
      </c>
      <c r="G518" s="297" t="s">
        <v>338</v>
      </c>
      <c r="H518" s="297" t="s">
        <v>606</v>
      </c>
      <c r="I518" s="297" t="s">
        <v>607</v>
      </c>
      <c r="J518" s="297" t="s">
        <v>1126</v>
      </c>
      <c r="K518" s="297" t="s">
        <v>609</v>
      </c>
      <c r="L518" s="297" t="s">
        <v>610</v>
      </c>
      <c r="M518" s="297" t="s">
        <v>433</v>
      </c>
      <c r="N518" s="297" t="s">
        <v>1127</v>
      </c>
      <c r="O518" s="297" t="s">
        <v>627</v>
      </c>
      <c r="P518" s="297" t="s">
        <v>628</v>
      </c>
      <c r="Q518" s="297" t="s">
        <v>615</v>
      </c>
      <c r="R518">
        <v>1</v>
      </c>
      <c r="S518">
        <v>1</v>
      </c>
      <c r="T518">
        <v>1</v>
      </c>
      <c r="U518">
        <v>1</v>
      </c>
      <c r="V518" s="298">
        <v>366</v>
      </c>
      <c r="W518" s="297" t="s">
        <v>616</v>
      </c>
      <c r="X518" s="299">
        <f t="shared" ref="X518:X581" si="8">P518*U518</f>
        <v>10</v>
      </c>
    </row>
    <row r="519" spans="1:24">
      <c r="A519" s="297" t="s">
        <v>678</v>
      </c>
      <c r="B519" s="297" t="s">
        <v>679</v>
      </c>
      <c r="C519" s="297" t="s">
        <v>684</v>
      </c>
      <c r="D519" s="297" t="s">
        <v>620</v>
      </c>
      <c r="E519" s="297" t="s">
        <v>685</v>
      </c>
      <c r="F519" s="297" t="s">
        <v>441</v>
      </c>
      <c r="G519" s="297" t="s">
        <v>338</v>
      </c>
      <c r="H519" s="297" t="s">
        <v>606</v>
      </c>
      <c r="I519" s="297" t="s">
        <v>263</v>
      </c>
      <c r="J519" s="297" t="s">
        <v>1126</v>
      </c>
      <c r="K519" s="297" t="s">
        <v>609</v>
      </c>
      <c r="L519" s="297" t="s">
        <v>610</v>
      </c>
      <c r="M519" s="297" t="s">
        <v>433</v>
      </c>
      <c r="N519" s="297" t="s">
        <v>1127</v>
      </c>
      <c r="O519" s="297" t="s">
        <v>627</v>
      </c>
      <c r="P519" s="297" t="s">
        <v>628</v>
      </c>
      <c r="Q519" s="297" t="s">
        <v>645</v>
      </c>
      <c r="R519">
        <v>8</v>
      </c>
      <c r="S519">
        <v>8</v>
      </c>
      <c r="T519">
        <v>8</v>
      </c>
      <c r="U519">
        <v>8</v>
      </c>
      <c r="V519" s="298">
        <v>2928</v>
      </c>
      <c r="W519" s="297" t="s">
        <v>616</v>
      </c>
      <c r="X519" s="299">
        <f t="shared" si="8"/>
        <v>80</v>
      </c>
    </row>
    <row r="520" spans="1:24">
      <c r="A520" s="297" t="s">
        <v>678</v>
      </c>
      <c r="B520" s="297" t="s">
        <v>679</v>
      </c>
      <c r="C520" s="297" t="s">
        <v>684</v>
      </c>
      <c r="D520" s="297" t="s">
        <v>620</v>
      </c>
      <c r="E520" s="297" t="s">
        <v>685</v>
      </c>
      <c r="F520" s="297" t="s">
        <v>441</v>
      </c>
      <c r="G520" s="297" t="s">
        <v>338</v>
      </c>
      <c r="H520" s="297" t="s">
        <v>606</v>
      </c>
      <c r="I520" s="297" t="s">
        <v>263</v>
      </c>
      <c r="J520" s="297" t="s">
        <v>1126</v>
      </c>
      <c r="K520" s="297" t="s">
        <v>609</v>
      </c>
      <c r="L520" s="297" t="s">
        <v>610</v>
      </c>
      <c r="M520" s="297" t="s">
        <v>433</v>
      </c>
      <c r="N520" s="297" t="s">
        <v>1127</v>
      </c>
      <c r="O520" s="297" t="s">
        <v>627</v>
      </c>
      <c r="P520" s="297" t="s">
        <v>628</v>
      </c>
      <c r="Q520" s="297" t="s">
        <v>615</v>
      </c>
      <c r="R520">
        <v>1</v>
      </c>
      <c r="S520">
        <v>1</v>
      </c>
      <c r="T520">
        <v>1</v>
      </c>
      <c r="U520">
        <v>1</v>
      </c>
      <c r="V520" s="298">
        <v>366</v>
      </c>
      <c r="W520" s="297" t="s">
        <v>616</v>
      </c>
      <c r="X520" s="299">
        <f t="shared" si="8"/>
        <v>10</v>
      </c>
    </row>
    <row r="521" spans="1:24">
      <c r="A521" s="297" t="s">
        <v>678</v>
      </c>
      <c r="B521" s="297" t="s">
        <v>679</v>
      </c>
      <c r="C521" s="297" t="s">
        <v>684</v>
      </c>
      <c r="D521" s="297" t="s">
        <v>620</v>
      </c>
      <c r="E521" s="297" t="s">
        <v>685</v>
      </c>
      <c r="F521" s="297" t="s">
        <v>441</v>
      </c>
      <c r="G521" s="297" t="s">
        <v>338</v>
      </c>
      <c r="H521" s="297" t="s">
        <v>606</v>
      </c>
      <c r="I521" s="297" t="s">
        <v>607</v>
      </c>
      <c r="J521" s="297" t="s">
        <v>1126</v>
      </c>
      <c r="K521" s="297" t="s">
        <v>609</v>
      </c>
      <c r="L521" s="297" t="s">
        <v>610</v>
      </c>
      <c r="M521" s="297" t="s">
        <v>433</v>
      </c>
      <c r="N521" s="297" t="s">
        <v>1127</v>
      </c>
      <c r="O521" s="297" t="s">
        <v>627</v>
      </c>
      <c r="P521" s="297" t="s">
        <v>628</v>
      </c>
      <c r="Q521" s="297" t="s">
        <v>645</v>
      </c>
      <c r="R521">
        <v>1</v>
      </c>
      <c r="S521">
        <v>1</v>
      </c>
      <c r="T521">
        <v>1</v>
      </c>
      <c r="U521">
        <v>1</v>
      </c>
      <c r="V521" s="298">
        <v>366</v>
      </c>
      <c r="W521" s="297" t="s">
        <v>616</v>
      </c>
      <c r="X521" s="299">
        <f t="shared" si="8"/>
        <v>10</v>
      </c>
    </row>
    <row r="522" spans="1:24">
      <c r="A522" s="297" t="s">
        <v>678</v>
      </c>
      <c r="B522" s="297" t="s">
        <v>679</v>
      </c>
      <c r="C522" s="297" t="s">
        <v>684</v>
      </c>
      <c r="D522" s="297" t="s">
        <v>620</v>
      </c>
      <c r="E522" s="297" t="s">
        <v>685</v>
      </c>
      <c r="F522" s="297" t="s">
        <v>441</v>
      </c>
      <c r="G522" s="297" t="s">
        <v>338</v>
      </c>
      <c r="H522" s="297" t="s">
        <v>606</v>
      </c>
      <c r="I522" s="297" t="s">
        <v>607</v>
      </c>
      <c r="J522" s="297" t="s">
        <v>1126</v>
      </c>
      <c r="K522" s="297" t="s">
        <v>609</v>
      </c>
      <c r="L522" s="297" t="s">
        <v>610</v>
      </c>
      <c r="M522" s="297" t="s">
        <v>433</v>
      </c>
      <c r="N522" s="297" t="s">
        <v>1127</v>
      </c>
      <c r="O522" s="297" t="s">
        <v>627</v>
      </c>
      <c r="P522" s="297" t="s">
        <v>628</v>
      </c>
      <c r="Q522" s="297" t="s">
        <v>615</v>
      </c>
      <c r="R522">
        <v>2</v>
      </c>
      <c r="S522">
        <v>2</v>
      </c>
      <c r="T522">
        <v>2</v>
      </c>
      <c r="U522">
        <v>2</v>
      </c>
      <c r="V522" s="298">
        <v>976</v>
      </c>
      <c r="W522" s="297" t="s">
        <v>616</v>
      </c>
      <c r="X522" s="299">
        <f t="shared" si="8"/>
        <v>20</v>
      </c>
    </row>
    <row r="523" spans="1:24">
      <c r="A523" s="297" t="s">
        <v>678</v>
      </c>
      <c r="B523" s="297" t="s">
        <v>679</v>
      </c>
      <c r="C523" s="297" t="s">
        <v>684</v>
      </c>
      <c r="D523" s="297" t="s">
        <v>620</v>
      </c>
      <c r="E523" s="297" t="s">
        <v>685</v>
      </c>
      <c r="F523" s="297" t="s">
        <v>441</v>
      </c>
      <c r="G523" s="297" t="s">
        <v>338</v>
      </c>
      <c r="H523" s="297" t="s">
        <v>606</v>
      </c>
      <c r="I523" s="297" t="s">
        <v>607</v>
      </c>
      <c r="J523" s="297" t="s">
        <v>1126</v>
      </c>
      <c r="K523" s="297" t="s">
        <v>609</v>
      </c>
      <c r="L523" s="297" t="s">
        <v>610</v>
      </c>
      <c r="M523" s="297" t="s">
        <v>433</v>
      </c>
      <c r="N523" s="297" t="s">
        <v>1127</v>
      </c>
      <c r="O523" s="297" t="s">
        <v>627</v>
      </c>
      <c r="P523" s="297" t="s">
        <v>628</v>
      </c>
      <c r="Q523" s="297" t="s">
        <v>690</v>
      </c>
      <c r="R523">
        <v>0</v>
      </c>
      <c r="S523">
        <v>0</v>
      </c>
      <c r="T523">
        <v>-1</v>
      </c>
      <c r="U523">
        <v>-1</v>
      </c>
      <c r="V523" s="298">
        <v>-616</v>
      </c>
      <c r="W523" s="297" t="s">
        <v>616</v>
      </c>
      <c r="X523" s="299">
        <f t="shared" si="8"/>
        <v>-10</v>
      </c>
    </row>
    <row r="524" spans="1:24">
      <c r="A524" s="297" t="s">
        <v>691</v>
      </c>
      <c r="B524" s="297" t="s">
        <v>692</v>
      </c>
      <c r="C524" s="297" t="s">
        <v>693</v>
      </c>
      <c r="D524" s="297" t="s">
        <v>694</v>
      </c>
      <c r="E524" s="297" t="s">
        <v>695</v>
      </c>
      <c r="F524" s="297" t="s">
        <v>441</v>
      </c>
      <c r="G524" s="297" t="s">
        <v>338</v>
      </c>
      <c r="H524" s="297" t="s">
        <v>606</v>
      </c>
      <c r="I524" s="297" t="s">
        <v>607</v>
      </c>
      <c r="J524" s="297" t="s">
        <v>1126</v>
      </c>
      <c r="K524" s="297" t="s">
        <v>609</v>
      </c>
      <c r="L524" s="297" t="s">
        <v>610</v>
      </c>
      <c r="M524" s="297" t="s">
        <v>433</v>
      </c>
      <c r="N524" s="297" t="s">
        <v>1127</v>
      </c>
      <c r="O524" s="297" t="s">
        <v>627</v>
      </c>
      <c r="P524" s="297" t="s">
        <v>628</v>
      </c>
      <c r="Q524" s="297" t="s">
        <v>645</v>
      </c>
      <c r="R524">
        <v>2</v>
      </c>
      <c r="S524">
        <v>2</v>
      </c>
      <c r="T524">
        <v>2</v>
      </c>
      <c r="U524">
        <v>2</v>
      </c>
      <c r="V524" s="298">
        <v>976</v>
      </c>
      <c r="W524" s="297" t="s">
        <v>616</v>
      </c>
      <c r="X524" s="299">
        <f t="shared" si="8"/>
        <v>20</v>
      </c>
    </row>
    <row r="525" spans="1:24">
      <c r="A525" s="297" t="s">
        <v>691</v>
      </c>
      <c r="B525" s="297" t="s">
        <v>692</v>
      </c>
      <c r="C525" s="297" t="s">
        <v>693</v>
      </c>
      <c r="D525" s="297" t="s">
        <v>694</v>
      </c>
      <c r="E525" s="297" t="s">
        <v>695</v>
      </c>
      <c r="F525" s="297" t="s">
        <v>441</v>
      </c>
      <c r="G525" s="297" t="s">
        <v>338</v>
      </c>
      <c r="H525" s="297" t="s">
        <v>606</v>
      </c>
      <c r="I525" s="297" t="s">
        <v>607</v>
      </c>
      <c r="J525" s="297" t="s">
        <v>1126</v>
      </c>
      <c r="K525" s="297" t="s">
        <v>609</v>
      </c>
      <c r="L525" s="297" t="s">
        <v>610</v>
      </c>
      <c r="M525" s="297" t="s">
        <v>433</v>
      </c>
      <c r="N525" s="297" t="s">
        <v>1127</v>
      </c>
      <c r="O525" s="297" t="s">
        <v>627</v>
      </c>
      <c r="P525" s="297" t="s">
        <v>628</v>
      </c>
      <c r="Q525" s="297" t="s">
        <v>615</v>
      </c>
      <c r="R525">
        <v>1</v>
      </c>
      <c r="S525">
        <v>1</v>
      </c>
      <c r="T525">
        <v>1</v>
      </c>
      <c r="U525">
        <v>1</v>
      </c>
      <c r="V525" s="298">
        <v>366</v>
      </c>
      <c r="W525" s="297" t="s">
        <v>616</v>
      </c>
      <c r="X525" s="299">
        <f t="shared" si="8"/>
        <v>10</v>
      </c>
    </row>
    <row r="526" spans="1:24">
      <c r="A526" s="297" t="s">
        <v>700</v>
      </c>
      <c r="B526" s="297" t="s">
        <v>701</v>
      </c>
      <c r="C526" s="297" t="s">
        <v>702</v>
      </c>
      <c r="D526" s="297" t="s">
        <v>620</v>
      </c>
      <c r="E526" s="297" t="s">
        <v>703</v>
      </c>
      <c r="F526" s="297" t="s">
        <v>441</v>
      </c>
      <c r="G526" s="297" t="s">
        <v>338</v>
      </c>
      <c r="H526" s="297" t="s">
        <v>606</v>
      </c>
      <c r="I526" s="297" t="s">
        <v>263</v>
      </c>
      <c r="J526" s="297" t="s">
        <v>1126</v>
      </c>
      <c r="K526" s="297" t="s">
        <v>609</v>
      </c>
      <c r="L526" s="297" t="s">
        <v>610</v>
      </c>
      <c r="M526" s="297" t="s">
        <v>433</v>
      </c>
      <c r="N526" s="297" t="s">
        <v>1127</v>
      </c>
      <c r="O526" s="297" t="s">
        <v>627</v>
      </c>
      <c r="P526" s="297" t="s">
        <v>628</v>
      </c>
      <c r="Q526" s="297" t="s">
        <v>645</v>
      </c>
      <c r="R526">
        <v>2</v>
      </c>
      <c r="S526">
        <v>2</v>
      </c>
      <c r="T526">
        <v>4</v>
      </c>
      <c r="U526">
        <v>4</v>
      </c>
      <c r="V526" s="298">
        <v>1464</v>
      </c>
      <c r="W526" s="297" t="s">
        <v>616</v>
      </c>
      <c r="X526" s="299">
        <f t="shared" si="8"/>
        <v>40</v>
      </c>
    </row>
    <row r="527" spans="1:24">
      <c r="A527" s="297" t="s">
        <v>700</v>
      </c>
      <c r="B527" s="297" t="s">
        <v>701</v>
      </c>
      <c r="C527" s="297" t="s">
        <v>702</v>
      </c>
      <c r="D527" s="297" t="s">
        <v>620</v>
      </c>
      <c r="E527" s="297" t="s">
        <v>703</v>
      </c>
      <c r="F527" s="297" t="s">
        <v>441</v>
      </c>
      <c r="G527" s="297" t="s">
        <v>338</v>
      </c>
      <c r="H527" s="297" t="s">
        <v>606</v>
      </c>
      <c r="I527" s="297" t="s">
        <v>263</v>
      </c>
      <c r="J527" s="297" t="s">
        <v>1126</v>
      </c>
      <c r="K527" s="297" t="s">
        <v>609</v>
      </c>
      <c r="L527" s="297" t="s">
        <v>610</v>
      </c>
      <c r="M527" s="297" t="s">
        <v>433</v>
      </c>
      <c r="N527" s="297" t="s">
        <v>1127</v>
      </c>
      <c r="O527" s="297" t="s">
        <v>627</v>
      </c>
      <c r="P527" s="297" t="s">
        <v>628</v>
      </c>
      <c r="Q527" s="297" t="s">
        <v>615</v>
      </c>
      <c r="R527">
        <v>2</v>
      </c>
      <c r="S527">
        <v>2</v>
      </c>
      <c r="T527">
        <v>3</v>
      </c>
      <c r="U527">
        <v>3</v>
      </c>
      <c r="V527" s="298">
        <v>1098</v>
      </c>
      <c r="W527" s="297" t="s">
        <v>616</v>
      </c>
      <c r="X527" s="299">
        <f t="shared" si="8"/>
        <v>30</v>
      </c>
    </row>
    <row r="528" spans="1:24">
      <c r="A528" s="297" t="s">
        <v>700</v>
      </c>
      <c r="B528" s="297" t="s">
        <v>701</v>
      </c>
      <c r="C528" s="297" t="s">
        <v>702</v>
      </c>
      <c r="D528" s="297" t="s">
        <v>620</v>
      </c>
      <c r="E528" s="297" t="s">
        <v>703</v>
      </c>
      <c r="F528" s="297" t="s">
        <v>441</v>
      </c>
      <c r="G528" s="297" t="s">
        <v>338</v>
      </c>
      <c r="H528" s="297" t="s">
        <v>606</v>
      </c>
      <c r="I528" s="297" t="s">
        <v>607</v>
      </c>
      <c r="J528" s="297" t="s">
        <v>1126</v>
      </c>
      <c r="K528" s="297" t="s">
        <v>609</v>
      </c>
      <c r="L528" s="297" t="s">
        <v>610</v>
      </c>
      <c r="M528" s="297" t="s">
        <v>433</v>
      </c>
      <c r="N528" s="297" t="s">
        <v>1127</v>
      </c>
      <c r="O528" s="297" t="s">
        <v>627</v>
      </c>
      <c r="P528" s="297" t="s">
        <v>628</v>
      </c>
      <c r="Q528" s="297" t="s">
        <v>615</v>
      </c>
      <c r="R528">
        <v>1</v>
      </c>
      <c r="S528">
        <v>1</v>
      </c>
      <c r="T528">
        <v>2</v>
      </c>
      <c r="U528">
        <v>2</v>
      </c>
      <c r="V528" s="298">
        <v>1220</v>
      </c>
      <c r="W528" s="297" t="s">
        <v>616</v>
      </c>
      <c r="X528" s="299">
        <f t="shared" si="8"/>
        <v>20</v>
      </c>
    </row>
    <row r="529" spans="1:24">
      <c r="A529" s="297" t="s">
        <v>640</v>
      </c>
      <c r="B529" s="297" t="s">
        <v>641</v>
      </c>
      <c r="C529" s="297" t="s">
        <v>642</v>
      </c>
      <c r="D529" s="297" t="s">
        <v>643</v>
      </c>
      <c r="E529" s="297" t="s">
        <v>644</v>
      </c>
      <c r="F529" s="297" t="s">
        <v>441</v>
      </c>
      <c r="G529" s="297" t="s">
        <v>338</v>
      </c>
      <c r="H529" s="297" t="s">
        <v>606</v>
      </c>
      <c r="I529" s="297" t="s">
        <v>263</v>
      </c>
      <c r="J529" s="297" t="s">
        <v>1126</v>
      </c>
      <c r="K529" s="297" t="s">
        <v>609</v>
      </c>
      <c r="L529" s="297" t="s">
        <v>610</v>
      </c>
      <c r="M529" s="297" t="s">
        <v>433</v>
      </c>
      <c r="N529" s="297" t="s">
        <v>1127</v>
      </c>
      <c r="O529" s="297" t="s">
        <v>627</v>
      </c>
      <c r="P529" s="297" t="s">
        <v>628</v>
      </c>
      <c r="Q529" s="297" t="s">
        <v>645</v>
      </c>
      <c r="R529">
        <v>2</v>
      </c>
      <c r="S529">
        <v>2</v>
      </c>
      <c r="T529">
        <v>10</v>
      </c>
      <c r="U529">
        <v>10</v>
      </c>
      <c r="V529" s="298">
        <v>3660</v>
      </c>
      <c r="W529" s="297" t="s">
        <v>616</v>
      </c>
      <c r="X529" s="299">
        <f t="shared" si="8"/>
        <v>100</v>
      </c>
    </row>
    <row r="530" spans="1:24">
      <c r="A530" s="297" t="s">
        <v>640</v>
      </c>
      <c r="B530" s="297" t="s">
        <v>641</v>
      </c>
      <c r="C530" s="297" t="s">
        <v>642</v>
      </c>
      <c r="D530" s="297" t="s">
        <v>643</v>
      </c>
      <c r="E530" s="297" t="s">
        <v>644</v>
      </c>
      <c r="F530" s="297" t="s">
        <v>441</v>
      </c>
      <c r="G530" s="297" t="s">
        <v>338</v>
      </c>
      <c r="H530" s="297" t="s">
        <v>606</v>
      </c>
      <c r="I530" s="297" t="s">
        <v>607</v>
      </c>
      <c r="J530" s="297" t="s">
        <v>1126</v>
      </c>
      <c r="K530" s="297" t="s">
        <v>609</v>
      </c>
      <c r="L530" s="297" t="s">
        <v>610</v>
      </c>
      <c r="M530" s="297" t="s">
        <v>433</v>
      </c>
      <c r="N530" s="297" t="s">
        <v>1127</v>
      </c>
      <c r="O530" s="297" t="s">
        <v>627</v>
      </c>
      <c r="P530" s="297" t="s">
        <v>628</v>
      </c>
      <c r="Q530" s="297" t="s">
        <v>645</v>
      </c>
      <c r="R530">
        <v>6</v>
      </c>
      <c r="S530">
        <v>6</v>
      </c>
      <c r="T530">
        <v>36</v>
      </c>
      <c r="U530">
        <v>36</v>
      </c>
      <c r="V530" s="298">
        <v>21472</v>
      </c>
      <c r="W530" s="297" t="s">
        <v>616</v>
      </c>
      <c r="X530" s="299">
        <f t="shared" si="8"/>
        <v>360</v>
      </c>
    </row>
    <row r="531" spans="1:24">
      <c r="A531" s="297" t="s">
        <v>601</v>
      </c>
      <c r="B531" s="297" t="s">
        <v>602</v>
      </c>
      <c r="C531" s="297" t="s">
        <v>603</v>
      </c>
      <c r="D531" s="297" t="s">
        <v>604</v>
      </c>
      <c r="E531" s="297" t="s">
        <v>605</v>
      </c>
      <c r="F531" s="297" t="s">
        <v>441</v>
      </c>
      <c r="G531" s="297" t="s">
        <v>338</v>
      </c>
      <c r="H531" s="297" t="s">
        <v>606</v>
      </c>
      <c r="I531" s="297" t="s">
        <v>263</v>
      </c>
      <c r="J531" s="297" t="s">
        <v>1126</v>
      </c>
      <c r="K531" s="297" t="s">
        <v>609</v>
      </c>
      <c r="L531" s="297" t="s">
        <v>610</v>
      </c>
      <c r="M531" s="297" t="s">
        <v>433</v>
      </c>
      <c r="N531" s="297" t="s">
        <v>1127</v>
      </c>
      <c r="O531" s="297" t="s">
        <v>627</v>
      </c>
      <c r="P531" s="297" t="s">
        <v>628</v>
      </c>
      <c r="Q531" s="297" t="s">
        <v>615</v>
      </c>
      <c r="R531">
        <v>2</v>
      </c>
      <c r="S531">
        <v>2</v>
      </c>
      <c r="T531">
        <v>4</v>
      </c>
      <c r="U531">
        <v>4</v>
      </c>
      <c r="V531" s="298">
        <v>1256</v>
      </c>
      <c r="W531" s="297" t="s">
        <v>616</v>
      </c>
      <c r="X531" s="299">
        <f t="shared" si="8"/>
        <v>40</v>
      </c>
    </row>
    <row r="532" spans="1:24">
      <c r="A532" s="297" t="s">
        <v>601</v>
      </c>
      <c r="B532" s="297" t="s">
        <v>602</v>
      </c>
      <c r="C532" s="297" t="s">
        <v>603</v>
      </c>
      <c r="D532" s="297" t="s">
        <v>604</v>
      </c>
      <c r="E532" s="297" t="s">
        <v>605</v>
      </c>
      <c r="F532" s="297" t="s">
        <v>441</v>
      </c>
      <c r="G532" s="297" t="s">
        <v>338</v>
      </c>
      <c r="H532" s="297" t="s">
        <v>606</v>
      </c>
      <c r="I532" s="297" t="s">
        <v>607</v>
      </c>
      <c r="J532" s="297" t="s">
        <v>1126</v>
      </c>
      <c r="K532" s="297" t="s">
        <v>609</v>
      </c>
      <c r="L532" s="297" t="s">
        <v>610</v>
      </c>
      <c r="M532" s="297" t="s">
        <v>433</v>
      </c>
      <c r="N532" s="297" t="s">
        <v>1127</v>
      </c>
      <c r="O532" s="297" t="s">
        <v>627</v>
      </c>
      <c r="P532" s="297" t="s">
        <v>628</v>
      </c>
      <c r="Q532" s="297" t="s">
        <v>615</v>
      </c>
      <c r="R532">
        <v>3</v>
      </c>
      <c r="S532">
        <v>3</v>
      </c>
      <c r="T532">
        <v>4</v>
      </c>
      <c r="U532">
        <v>4</v>
      </c>
      <c r="V532" s="298">
        <v>1552</v>
      </c>
      <c r="W532" s="297" t="s">
        <v>616</v>
      </c>
      <c r="X532" s="299">
        <f t="shared" si="8"/>
        <v>40</v>
      </c>
    </row>
    <row r="533" spans="1:24">
      <c r="A533" s="297" t="s">
        <v>669</v>
      </c>
      <c r="B533" s="297" t="s">
        <v>670</v>
      </c>
      <c r="C533" s="297" t="s">
        <v>757</v>
      </c>
      <c r="D533" s="297" t="s">
        <v>758</v>
      </c>
      <c r="E533" s="297" t="s">
        <v>759</v>
      </c>
      <c r="F533" s="297" t="s">
        <v>535</v>
      </c>
      <c r="G533" s="297" t="s">
        <v>389</v>
      </c>
      <c r="H533" s="297" t="s">
        <v>606</v>
      </c>
      <c r="I533" s="297" t="s">
        <v>263</v>
      </c>
      <c r="J533" s="297" t="s">
        <v>1128</v>
      </c>
      <c r="K533" s="297" t="s">
        <v>609</v>
      </c>
      <c r="L533" s="297" t="s">
        <v>610</v>
      </c>
      <c r="M533" s="297" t="s">
        <v>435</v>
      </c>
      <c r="N533" s="297" t="s">
        <v>1129</v>
      </c>
      <c r="O533" s="297" t="s">
        <v>627</v>
      </c>
      <c r="P533" s="297" t="s">
        <v>628</v>
      </c>
      <c r="Q533" s="297" t="s">
        <v>635</v>
      </c>
      <c r="R533">
        <v>5</v>
      </c>
      <c r="S533">
        <v>5</v>
      </c>
      <c r="T533">
        <v>5</v>
      </c>
      <c r="U533">
        <v>5</v>
      </c>
      <c r="V533" s="298">
        <v>1865</v>
      </c>
      <c r="W533" s="297" t="s">
        <v>616</v>
      </c>
      <c r="X533" s="299">
        <f t="shared" si="8"/>
        <v>50</v>
      </c>
    </row>
    <row r="534" spans="1:24">
      <c r="A534" s="297" t="s">
        <v>669</v>
      </c>
      <c r="B534" s="297" t="s">
        <v>670</v>
      </c>
      <c r="C534" s="297" t="s">
        <v>757</v>
      </c>
      <c r="D534" s="297" t="s">
        <v>758</v>
      </c>
      <c r="E534" s="297" t="s">
        <v>759</v>
      </c>
      <c r="F534" s="297" t="s">
        <v>535</v>
      </c>
      <c r="G534" s="297" t="s">
        <v>389</v>
      </c>
      <c r="H534" s="297" t="s">
        <v>606</v>
      </c>
      <c r="I534" s="297" t="s">
        <v>607</v>
      </c>
      <c r="J534" s="297" t="s">
        <v>1128</v>
      </c>
      <c r="K534" s="297" t="s">
        <v>609</v>
      </c>
      <c r="L534" s="297" t="s">
        <v>610</v>
      </c>
      <c r="M534" s="297" t="s">
        <v>435</v>
      </c>
      <c r="N534" s="297" t="s">
        <v>1129</v>
      </c>
      <c r="O534" s="297" t="s">
        <v>627</v>
      </c>
      <c r="P534" s="297" t="s">
        <v>628</v>
      </c>
      <c r="Q534" s="297" t="s">
        <v>615</v>
      </c>
      <c r="R534">
        <v>1</v>
      </c>
      <c r="S534">
        <v>1</v>
      </c>
      <c r="T534">
        <v>1</v>
      </c>
      <c r="U534">
        <v>1</v>
      </c>
      <c r="V534" s="298">
        <v>373</v>
      </c>
      <c r="W534" s="297" t="s">
        <v>616</v>
      </c>
      <c r="X534" s="299">
        <f t="shared" si="8"/>
        <v>10</v>
      </c>
    </row>
    <row r="535" spans="1:24">
      <c r="A535" s="297" t="s">
        <v>669</v>
      </c>
      <c r="B535" s="297" t="s">
        <v>670</v>
      </c>
      <c r="C535" s="297" t="s">
        <v>757</v>
      </c>
      <c r="D535" s="297" t="s">
        <v>758</v>
      </c>
      <c r="E535" s="297" t="s">
        <v>759</v>
      </c>
      <c r="F535" s="297" t="s">
        <v>535</v>
      </c>
      <c r="G535" s="297" t="s">
        <v>389</v>
      </c>
      <c r="H535" s="297" t="s">
        <v>606</v>
      </c>
      <c r="I535" s="297" t="s">
        <v>607</v>
      </c>
      <c r="J535" s="297" t="s">
        <v>1128</v>
      </c>
      <c r="K535" s="297" t="s">
        <v>609</v>
      </c>
      <c r="L535" s="297" t="s">
        <v>610</v>
      </c>
      <c r="M535" s="297" t="s">
        <v>435</v>
      </c>
      <c r="N535" s="297" t="s">
        <v>1129</v>
      </c>
      <c r="O535" s="297" t="s">
        <v>627</v>
      </c>
      <c r="P535" s="297" t="s">
        <v>628</v>
      </c>
      <c r="Q535" s="297" t="s">
        <v>635</v>
      </c>
      <c r="R535">
        <v>1</v>
      </c>
      <c r="S535">
        <v>1</v>
      </c>
      <c r="T535">
        <v>1</v>
      </c>
      <c r="U535">
        <v>1</v>
      </c>
      <c r="V535" s="298">
        <v>555</v>
      </c>
      <c r="W535" s="297" t="s">
        <v>616</v>
      </c>
      <c r="X535" s="299">
        <f t="shared" si="8"/>
        <v>10</v>
      </c>
    </row>
    <row r="536" spans="1:24">
      <c r="A536" s="297" t="s">
        <v>790</v>
      </c>
      <c r="B536" s="297" t="s">
        <v>791</v>
      </c>
      <c r="C536" s="297" t="s">
        <v>792</v>
      </c>
      <c r="D536" s="297" t="s">
        <v>620</v>
      </c>
      <c r="E536" s="297" t="s">
        <v>793</v>
      </c>
      <c r="F536" s="297" t="s">
        <v>535</v>
      </c>
      <c r="G536" s="297" t="s">
        <v>389</v>
      </c>
      <c r="H536" s="297" t="s">
        <v>606</v>
      </c>
      <c r="I536" s="297" t="s">
        <v>263</v>
      </c>
      <c r="J536" s="297" t="s">
        <v>1128</v>
      </c>
      <c r="K536" s="297" t="s">
        <v>609</v>
      </c>
      <c r="L536" s="297" t="s">
        <v>610</v>
      </c>
      <c r="M536" s="297" t="s">
        <v>435</v>
      </c>
      <c r="N536" s="297" t="s">
        <v>1129</v>
      </c>
      <c r="O536" s="297" t="s">
        <v>627</v>
      </c>
      <c r="P536" s="297" t="s">
        <v>628</v>
      </c>
      <c r="Q536" s="297" t="s">
        <v>645</v>
      </c>
      <c r="R536">
        <v>4</v>
      </c>
      <c r="S536">
        <v>4</v>
      </c>
      <c r="T536">
        <v>9</v>
      </c>
      <c r="U536">
        <v>9</v>
      </c>
      <c r="V536" s="298">
        <v>3357</v>
      </c>
      <c r="W536" s="297" t="s">
        <v>616</v>
      </c>
      <c r="X536" s="299">
        <f t="shared" si="8"/>
        <v>90</v>
      </c>
    </row>
    <row r="537" spans="1:24">
      <c r="A537" s="297" t="s">
        <v>678</v>
      </c>
      <c r="B537" s="297" t="s">
        <v>679</v>
      </c>
      <c r="C537" s="297" t="s">
        <v>680</v>
      </c>
      <c r="D537" s="297" t="s">
        <v>620</v>
      </c>
      <c r="E537" s="297" t="s">
        <v>681</v>
      </c>
      <c r="F537" s="297" t="s">
        <v>514</v>
      </c>
      <c r="G537" s="297" t="s">
        <v>375</v>
      </c>
      <c r="H537" s="297" t="s">
        <v>606</v>
      </c>
      <c r="I537" s="297" t="s">
        <v>263</v>
      </c>
      <c r="J537" s="297" t="s">
        <v>1130</v>
      </c>
      <c r="K537" s="297" t="s">
        <v>609</v>
      </c>
      <c r="L537" s="297" t="s">
        <v>610</v>
      </c>
      <c r="M537" s="297" t="s">
        <v>435</v>
      </c>
      <c r="N537" s="297" t="s">
        <v>1131</v>
      </c>
      <c r="O537" s="297" t="s">
        <v>627</v>
      </c>
      <c r="P537" s="297" t="s">
        <v>628</v>
      </c>
      <c r="Q537" s="297" t="s">
        <v>645</v>
      </c>
      <c r="R537">
        <v>3</v>
      </c>
      <c r="S537">
        <v>3</v>
      </c>
      <c r="T537">
        <v>3</v>
      </c>
      <c r="U537">
        <v>3</v>
      </c>
      <c r="V537" s="298">
        <v>603</v>
      </c>
      <c r="W537" s="297" t="s">
        <v>616</v>
      </c>
      <c r="X537" s="299">
        <f t="shared" si="8"/>
        <v>30</v>
      </c>
    </row>
    <row r="538" spans="1:24">
      <c r="A538" s="297" t="s">
        <v>678</v>
      </c>
      <c r="B538" s="297" t="s">
        <v>679</v>
      </c>
      <c r="C538" s="297" t="s">
        <v>680</v>
      </c>
      <c r="D538" s="297" t="s">
        <v>620</v>
      </c>
      <c r="E538" s="297" t="s">
        <v>681</v>
      </c>
      <c r="F538" s="297" t="s">
        <v>514</v>
      </c>
      <c r="G538" s="297" t="s">
        <v>375</v>
      </c>
      <c r="H538" s="297" t="s">
        <v>606</v>
      </c>
      <c r="I538" s="297" t="s">
        <v>607</v>
      </c>
      <c r="J538" s="297" t="s">
        <v>1130</v>
      </c>
      <c r="K538" s="297" t="s">
        <v>609</v>
      </c>
      <c r="L538" s="297" t="s">
        <v>610</v>
      </c>
      <c r="M538" s="297" t="s">
        <v>435</v>
      </c>
      <c r="N538" s="297" t="s">
        <v>1131</v>
      </c>
      <c r="O538" s="297" t="s">
        <v>627</v>
      </c>
      <c r="P538" s="297" t="s">
        <v>628</v>
      </c>
      <c r="Q538" s="297" t="s">
        <v>615</v>
      </c>
      <c r="R538">
        <v>3</v>
      </c>
      <c r="S538">
        <v>3</v>
      </c>
      <c r="T538">
        <v>3</v>
      </c>
      <c r="U538">
        <v>3</v>
      </c>
      <c r="V538" s="298">
        <v>885</v>
      </c>
      <c r="W538" s="297" t="s">
        <v>616</v>
      </c>
      <c r="X538" s="299">
        <f t="shared" si="8"/>
        <v>30</v>
      </c>
    </row>
    <row r="539" spans="1:24">
      <c r="A539" s="297" t="s">
        <v>678</v>
      </c>
      <c r="B539" s="297" t="s">
        <v>679</v>
      </c>
      <c r="C539" s="297" t="s">
        <v>682</v>
      </c>
      <c r="D539" s="297" t="s">
        <v>620</v>
      </c>
      <c r="E539" s="297" t="s">
        <v>683</v>
      </c>
      <c r="F539" s="297" t="s">
        <v>514</v>
      </c>
      <c r="G539" s="297" t="s">
        <v>375</v>
      </c>
      <c r="H539" s="297" t="s">
        <v>606</v>
      </c>
      <c r="I539" s="297" t="s">
        <v>263</v>
      </c>
      <c r="J539" s="297" t="s">
        <v>1130</v>
      </c>
      <c r="K539" s="297" t="s">
        <v>609</v>
      </c>
      <c r="L539" s="297" t="s">
        <v>610</v>
      </c>
      <c r="M539" s="297" t="s">
        <v>435</v>
      </c>
      <c r="N539" s="297" t="s">
        <v>1131</v>
      </c>
      <c r="O539" s="297" t="s">
        <v>627</v>
      </c>
      <c r="P539" s="297" t="s">
        <v>628</v>
      </c>
      <c r="Q539" s="297" t="s">
        <v>645</v>
      </c>
      <c r="R539">
        <v>1</v>
      </c>
      <c r="S539">
        <v>1</v>
      </c>
      <c r="T539">
        <v>2</v>
      </c>
      <c r="U539">
        <v>2</v>
      </c>
      <c r="V539" s="298">
        <v>402</v>
      </c>
      <c r="W539" s="297" t="s">
        <v>616</v>
      </c>
      <c r="X539" s="299">
        <f t="shared" si="8"/>
        <v>20</v>
      </c>
    </row>
    <row r="540" spans="1:24">
      <c r="A540" s="297" t="s">
        <v>678</v>
      </c>
      <c r="B540" s="297" t="s">
        <v>679</v>
      </c>
      <c r="C540" s="297" t="s">
        <v>684</v>
      </c>
      <c r="D540" s="297" t="s">
        <v>620</v>
      </c>
      <c r="E540" s="297" t="s">
        <v>685</v>
      </c>
      <c r="F540" s="297" t="s">
        <v>514</v>
      </c>
      <c r="G540" s="297" t="s">
        <v>375</v>
      </c>
      <c r="H540" s="297" t="s">
        <v>606</v>
      </c>
      <c r="I540" s="297" t="s">
        <v>263</v>
      </c>
      <c r="J540" s="297" t="s">
        <v>1130</v>
      </c>
      <c r="K540" s="297" t="s">
        <v>609</v>
      </c>
      <c r="L540" s="297" t="s">
        <v>610</v>
      </c>
      <c r="M540" s="297" t="s">
        <v>435</v>
      </c>
      <c r="N540" s="297" t="s">
        <v>1131</v>
      </c>
      <c r="O540" s="297" t="s">
        <v>627</v>
      </c>
      <c r="P540" s="297" t="s">
        <v>628</v>
      </c>
      <c r="Q540" s="297" t="s">
        <v>645</v>
      </c>
      <c r="R540">
        <v>3</v>
      </c>
      <c r="S540">
        <v>3</v>
      </c>
      <c r="T540">
        <v>3</v>
      </c>
      <c r="U540">
        <v>3</v>
      </c>
      <c r="V540" s="298">
        <v>603</v>
      </c>
      <c r="W540" s="297" t="s">
        <v>616</v>
      </c>
      <c r="X540" s="299">
        <f t="shared" si="8"/>
        <v>30</v>
      </c>
    </row>
    <row r="541" spans="1:24">
      <c r="A541" s="297" t="s">
        <v>691</v>
      </c>
      <c r="B541" s="297" t="s">
        <v>692</v>
      </c>
      <c r="C541" s="297" t="s">
        <v>693</v>
      </c>
      <c r="D541" s="297" t="s">
        <v>694</v>
      </c>
      <c r="E541" s="297" t="s">
        <v>695</v>
      </c>
      <c r="F541" s="297" t="s">
        <v>514</v>
      </c>
      <c r="G541" s="297" t="s">
        <v>375</v>
      </c>
      <c r="H541" s="297" t="s">
        <v>606</v>
      </c>
      <c r="I541" s="297" t="s">
        <v>263</v>
      </c>
      <c r="J541" s="297" t="s">
        <v>1130</v>
      </c>
      <c r="K541" s="297" t="s">
        <v>609</v>
      </c>
      <c r="L541" s="297" t="s">
        <v>610</v>
      </c>
      <c r="M541" s="297" t="s">
        <v>435</v>
      </c>
      <c r="N541" s="297" t="s">
        <v>1131</v>
      </c>
      <c r="O541" s="297" t="s">
        <v>627</v>
      </c>
      <c r="P541" s="297" t="s">
        <v>628</v>
      </c>
      <c r="Q541" s="297" t="s">
        <v>645</v>
      </c>
      <c r="R541">
        <v>4</v>
      </c>
      <c r="S541">
        <v>4</v>
      </c>
      <c r="T541">
        <v>7</v>
      </c>
      <c r="U541">
        <v>7</v>
      </c>
      <c r="V541" s="298">
        <v>1407</v>
      </c>
      <c r="W541" s="297" t="s">
        <v>616</v>
      </c>
      <c r="X541" s="299">
        <f t="shared" si="8"/>
        <v>70</v>
      </c>
    </row>
    <row r="542" spans="1:24">
      <c r="A542" s="297" t="s">
        <v>691</v>
      </c>
      <c r="B542" s="297" t="s">
        <v>692</v>
      </c>
      <c r="C542" s="297" t="s">
        <v>693</v>
      </c>
      <c r="D542" s="297" t="s">
        <v>694</v>
      </c>
      <c r="E542" s="297" t="s">
        <v>695</v>
      </c>
      <c r="F542" s="297" t="s">
        <v>514</v>
      </c>
      <c r="G542" s="297" t="s">
        <v>375</v>
      </c>
      <c r="H542" s="297" t="s">
        <v>606</v>
      </c>
      <c r="I542" s="297" t="s">
        <v>607</v>
      </c>
      <c r="J542" s="297" t="s">
        <v>1130</v>
      </c>
      <c r="K542" s="297" t="s">
        <v>609</v>
      </c>
      <c r="L542" s="297" t="s">
        <v>610</v>
      </c>
      <c r="M542" s="297" t="s">
        <v>435</v>
      </c>
      <c r="N542" s="297" t="s">
        <v>1131</v>
      </c>
      <c r="O542" s="297" t="s">
        <v>627</v>
      </c>
      <c r="P542" s="297" t="s">
        <v>628</v>
      </c>
      <c r="Q542" s="297" t="s">
        <v>645</v>
      </c>
      <c r="R542">
        <v>1</v>
      </c>
      <c r="S542">
        <v>1</v>
      </c>
      <c r="T542">
        <v>3</v>
      </c>
      <c r="U542">
        <v>3</v>
      </c>
      <c r="V542" s="298">
        <v>603</v>
      </c>
      <c r="W542" s="297" t="s">
        <v>616</v>
      </c>
      <c r="X542" s="299">
        <f t="shared" si="8"/>
        <v>30</v>
      </c>
    </row>
    <row r="543" spans="1:24">
      <c r="A543" s="297" t="s">
        <v>696</v>
      </c>
      <c r="B543" s="297" t="s">
        <v>697</v>
      </c>
      <c r="C543" s="297" t="s">
        <v>741</v>
      </c>
      <c r="D543" s="297" t="s">
        <v>620</v>
      </c>
      <c r="E543" s="297" t="s">
        <v>742</v>
      </c>
      <c r="F543" s="297" t="s">
        <v>514</v>
      </c>
      <c r="G543" s="297" t="s">
        <v>375</v>
      </c>
      <c r="H543" s="297" t="s">
        <v>606</v>
      </c>
      <c r="I543" s="297" t="s">
        <v>263</v>
      </c>
      <c r="J543" s="297" t="s">
        <v>1130</v>
      </c>
      <c r="K543" s="297" t="s">
        <v>609</v>
      </c>
      <c r="L543" s="297" t="s">
        <v>610</v>
      </c>
      <c r="M543" s="297" t="s">
        <v>435</v>
      </c>
      <c r="N543" s="297" t="s">
        <v>1131</v>
      </c>
      <c r="O543" s="297" t="s">
        <v>627</v>
      </c>
      <c r="P543" s="297" t="s">
        <v>628</v>
      </c>
      <c r="Q543" s="297" t="s">
        <v>615</v>
      </c>
      <c r="R543">
        <v>1</v>
      </c>
      <c r="S543">
        <v>1</v>
      </c>
      <c r="T543">
        <v>1</v>
      </c>
      <c r="U543">
        <v>1</v>
      </c>
      <c r="V543" s="298">
        <v>201</v>
      </c>
      <c r="W543" s="297" t="s">
        <v>616</v>
      </c>
      <c r="X543" s="299">
        <f t="shared" si="8"/>
        <v>10</v>
      </c>
    </row>
    <row r="544" spans="1:24">
      <c r="A544" s="297" t="s">
        <v>696</v>
      </c>
      <c r="B544" s="297" t="s">
        <v>697</v>
      </c>
      <c r="C544" s="297" t="s">
        <v>698</v>
      </c>
      <c r="D544" s="297" t="s">
        <v>620</v>
      </c>
      <c r="E544" s="297" t="s">
        <v>699</v>
      </c>
      <c r="F544" s="297" t="s">
        <v>514</v>
      </c>
      <c r="G544" s="297" t="s">
        <v>375</v>
      </c>
      <c r="H544" s="297" t="s">
        <v>606</v>
      </c>
      <c r="I544" s="297" t="s">
        <v>263</v>
      </c>
      <c r="J544" s="297" t="s">
        <v>1130</v>
      </c>
      <c r="K544" s="297" t="s">
        <v>609</v>
      </c>
      <c r="L544" s="297" t="s">
        <v>610</v>
      </c>
      <c r="M544" s="297" t="s">
        <v>435</v>
      </c>
      <c r="N544" s="297" t="s">
        <v>1131</v>
      </c>
      <c r="O544" s="297" t="s">
        <v>627</v>
      </c>
      <c r="P544" s="297" t="s">
        <v>628</v>
      </c>
      <c r="Q544" s="297" t="s">
        <v>615</v>
      </c>
      <c r="R544">
        <v>1</v>
      </c>
      <c r="S544">
        <v>1</v>
      </c>
      <c r="T544">
        <v>3</v>
      </c>
      <c r="U544">
        <v>3</v>
      </c>
      <c r="V544" s="298">
        <v>603</v>
      </c>
      <c r="W544" s="297" t="s">
        <v>616</v>
      </c>
      <c r="X544" s="299">
        <f t="shared" si="8"/>
        <v>30</v>
      </c>
    </row>
    <row r="545" spans="1:24">
      <c r="A545" s="297" t="s">
        <v>650</v>
      </c>
      <c r="B545" s="297" t="s">
        <v>651</v>
      </c>
      <c r="C545" s="297" t="s">
        <v>704</v>
      </c>
      <c r="D545" s="297" t="s">
        <v>620</v>
      </c>
      <c r="E545" s="297" t="s">
        <v>705</v>
      </c>
      <c r="F545" s="297" t="s">
        <v>1132</v>
      </c>
      <c r="G545" s="297" t="s">
        <v>1133</v>
      </c>
      <c r="H545" s="297" t="s">
        <v>606</v>
      </c>
      <c r="I545" s="297" t="s">
        <v>607</v>
      </c>
      <c r="J545" s="297" t="s">
        <v>1134</v>
      </c>
      <c r="K545" s="297" t="s">
        <v>609</v>
      </c>
      <c r="L545" s="297" t="s">
        <v>610</v>
      </c>
      <c r="M545" s="297" t="s">
        <v>709</v>
      </c>
      <c r="N545" s="297" t="s">
        <v>1135</v>
      </c>
      <c r="O545" s="297" t="s">
        <v>711</v>
      </c>
      <c r="P545" s="297" t="s">
        <v>255</v>
      </c>
      <c r="Q545" s="297" t="s">
        <v>645</v>
      </c>
      <c r="R545">
        <v>1</v>
      </c>
      <c r="S545">
        <v>1</v>
      </c>
      <c r="T545">
        <v>1</v>
      </c>
      <c r="U545">
        <v>1</v>
      </c>
      <c r="V545" s="298">
        <v>205</v>
      </c>
      <c r="W545" s="297" t="s">
        <v>616</v>
      </c>
      <c r="X545" s="299">
        <f t="shared" si="8"/>
        <v>1</v>
      </c>
    </row>
    <row r="546" spans="1:24">
      <c r="A546" s="297" t="s">
        <v>664</v>
      </c>
      <c r="B546" s="297" t="s">
        <v>665</v>
      </c>
      <c r="C546" s="297" t="s">
        <v>722</v>
      </c>
      <c r="D546" s="297" t="s">
        <v>723</v>
      </c>
      <c r="E546" s="297" t="s">
        <v>724</v>
      </c>
      <c r="F546" s="297" t="s">
        <v>1132</v>
      </c>
      <c r="G546" s="297" t="s">
        <v>1133</v>
      </c>
      <c r="H546" s="297" t="s">
        <v>606</v>
      </c>
      <c r="I546" s="297" t="s">
        <v>607</v>
      </c>
      <c r="J546" s="297" t="s">
        <v>1134</v>
      </c>
      <c r="K546" s="297" t="s">
        <v>609</v>
      </c>
      <c r="L546" s="297" t="s">
        <v>610</v>
      </c>
      <c r="M546" s="297" t="s">
        <v>709</v>
      </c>
      <c r="N546" s="297" t="s">
        <v>1135</v>
      </c>
      <c r="O546" s="297" t="s">
        <v>711</v>
      </c>
      <c r="P546" s="297" t="s">
        <v>255</v>
      </c>
      <c r="Q546" s="297" t="s">
        <v>645</v>
      </c>
      <c r="R546">
        <v>1</v>
      </c>
      <c r="S546">
        <v>1</v>
      </c>
      <c r="T546">
        <v>1</v>
      </c>
      <c r="U546">
        <v>1</v>
      </c>
      <c r="V546" s="298">
        <v>205</v>
      </c>
      <c r="W546" s="297" t="s">
        <v>616</v>
      </c>
      <c r="X546" s="299">
        <f t="shared" si="8"/>
        <v>1</v>
      </c>
    </row>
    <row r="547" spans="1:24">
      <c r="A547" s="297" t="s">
        <v>731</v>
      </c>
      <c r="B547" s="297" t="s">
        <v>732</v>
      </c>
      <c r="C547" s="297" t="s">
        <v>733</v>
      </c>
      <c r="D547" s="297" t="s">
        <v>620</v>
      </c>
      <c r="E547" s="297" t="s">
        <v>734</v>
      </c>
      <c r="F547" s="297" t="s">
        <v>1132</v>
      </c>
      <c r="G547" s="297" t="s">
        <v>1133</v>
      </c>
      <c r="H547" s="297" t="s">
        <v>606</v>
      </c>
      <c r="I547" s="297" t="s">
        <v>607</v>
      </c>
      <c r="J547" s="297" t="s">
        <v>1134</v>
      </c>
      <c r="K547" s="297" t="s">
        <v>609</v>
      </c>
      <c r="L547" s="297" t="s">
        <v>610</v>
      </c>
      <c r="M547" s="297" t="s">
        <v>709</v>
      </c>
      <c r="N547" s="297" t="s">
        <v>1135</v>
      </c>
      <c r="O547" s="297" t="s">
        <v>711</v>
      </c>
      <c r="P547" s="297" t="s">
        <v>255</v>
      </c>
      <c r="Q547" s="297" t="s">
        <v>615</v>
      </c>
      <c r="R547">
        <v>1</v>
      </c>
      <c r="S547">
        <v>1</v>
      </c>
      <c r="T547">
        <v>2</v>
      </c>
      <c r="U547">
        <v>2</v>
      </c>
      <c r="V547" s="298">
        <v>410</v>
      </c>
      <c r="W547" s="297" t="s">
        <v>616</v>
      </c>
      <c r="X547" s="299">
        <f t="shared" si="8"/>
        <v>2</v>
      </c>
    </row>
    <row r="548" spans="1:24">
      <c r="A548" s="297" t="s">
        <v>696</v>
      </c>
      <c r="B548" s="297" t="s">
        <v>697</v>
      </c>
      <c r="C548" s="297" t="s">
        <v>741</v>
      </c>
      <c r="D548" s="297" t="s">
        <v>620</v>
      </c>
      <c r="E548" s="297" t="s">
        <v>742</v>
      </c>
      <c r="F548" s="297" t="s">
        <v>1132</v>
      </c>
      <c r="G548" s="297" t="s">
        <v>1133</v>
      </c>
      <c r="H548" s="297" t="s">
        <v>606</v>
      </c>
      <c r="I548" s="297" t="s">
        <v>263</v>
      </c>
      <c r="J548" s="297" t="s">
        <v>1134</v>
      </c>
      <c r="K548" s="297" t="s">
        <v>609</v>
      </c>
      <c r="L548" s="297" t="s">
        <v>610</v>
      </c>
      <c r="M548" s="297" t="s">
        <v>709</v>
      </c>
      <c r="N548" s="297" t="s">
        <v>1135</v>
      </c>
      <c r="O548" s="297" t="s">
        <v>711</v>
      </c>
      <c r="P548" s="297" t="s">
        <v>255</v>
      </c>
      <c r="Q548" s="297" t="s">
        <v>615</v>
      </c>
      <c r="R548">
        <v>1</v>
      </c>
      <c r="S548">
        <v>1</v>
      </c>
      <c r="T548">
        <v>2</v>
      </c>
      <c r="U548">
        <v>2</v>
      </c>
      <c r="V548" s="298">
        <v>380</v>
      </c>
      <c r="W548" s="297" t="s">
        <v>616</v>
      </c>
      <c r="X548" s="299">
        <f t="shared" si="8"/>
        <v>2</v>
      </c>
    </row>
    <row r="549" spans="1:24">
      <c r="A549" s="297" t="s">
        <v>696</v>
      </c>
      <c r="B549" s="297" t="s">
        <v>697</v>
      </c>
      <c r="C549" s="297" t="s">
        <v>741</v>
      </c>
      <c r="D549" s="297" t="s">
        <v>620</v>
      </c>
      <c r="E549" s="297" t="s">
        <v>742</v>
      </c>
      <c r="F549" s="297" t="s">
        <v>1132</v>
      </c>
      <c r="G549" s="297" t="s">
        <v>1133</v>
      </c>
      <c r="H549" s="297" t="s">
        <v>606</v>
      </c>
      <c r="I549" s="297" t="s">
        <v>607</v>
      </c>
      <c r="J549" s="297" t="s">
        <v>1134</v>
      </c>
      <c r="K549" s="297" t="s">
        <v>609</v>
      </c>
      <c r="L549" s="297" t="s">
        <v>610</v>
      </c>
      <c r="M549" s="297" t="s">
        <v>709</v>
      </c>
      <c r="N549" s="297" t="s">
        <v>1135</v>
      </c>
      <c r="O549" s="297" t="s">
        <v>711</v>
      </c>
      <c r="P549" s="297" t="s">
        <v>255</v>
      </c>
      <c r="Q549" s="297" t="s">
        <v>615</v>
      </c>
      <c r="R549">
        <v>1</v>
      </c>
      <c r="S549">
        <v>1</v>
      </c>
      <c r="T549">
        <v>1</v>
      </c>
      <c r="U549">
        <v>1</v>
      </c>
      <c r="V549" s="298">
        <v>205</v>
      </c>
      <c r="W549" s="297" t="s">
        <v>616</v>
      </c>
      <c r="X549" s="299">
        <f t="shared" si="8"/>
        <v>1</v>
      </c>
    </row>
    <row r="550" spans="1:24">
      <c r="A550" s="297" t="s">
        <v>696</v>
      </c>
      <c r="B550" s="297" t="s">
        <v>697</v>
      </c>
      <c r="C550" s="297" t="s">
        <v>714</v>
      </c>
      <c r="D550" s="297" t="s">
        <v>620</v>
      </c>
      <c r="E550" s="297" t="s">
        <v>715</v>
      </c>
      <c r="F550" s="297" t="s">
        <v>1132</v>
      </c>
      <c r="G550" s="297" t="s">
        <v>1133</v>
      </c>
      <c r="H550" s="297" t="s">
        <v>606</v>
      </c>
      <c r="I550" s="297" t="s">
        <v>263</v>
      </c>
      <c r="J550" s="297" t="s">
        <v>1134</v>
      </c>
      <c r="K550" s="297" t="s">
        <v>609</v>
      </c>
      <c r="L550" s="297" t="s">
        <v>610</v>
      </c>
      <c r="M550" s="297" t="s">
        <v>709</v>
      </c>
      <c r="N550" s="297" t="s">
        <v>1135</v>
      </c>
      <c r="O550" s="297" t="s">
        <v>711</v>
      </c>
      <c r="P550" s="297" t="s">
        <v>255</v>
      </c>
      <c r="Q550" s="297" t="s">
        <v>615</v>
      </c>
      <c r="R550">
        <v>1</v>
      </c>
      <c r="S550">
        <v>1</v>
      </c>
      <c r="T550">
        <v>2</v>
      </c>
      <c r="U550">
        <v>2</v>
      </c>
      <c r="V550" s="298">
        <v>380</v>
      </c>
      <c r="W550" s="297" t="s">
        <v>616</v>
      </c>
      <c r="X550" s="299">
        <f t="shared" si="8"/>
        <v>2</v>
      </c>
    </row>
    <row r="551" spans="1:24">
      <c r="A551" s="297" t="s">
        <v>659</v>
      </c>
      <c r="B551" s="297" t="s">
        <v>660</v>
      </c>
      <c r="C551" s="297" t="s">
        <v>661</v>
      </c>
      <c r="D551" s="297" t="s">
        <v>662</v>
      </c>
      <c r="E551" s="297" t="s">
        <v>663</v>
      </c>
      <c r="F551" s="297" t="s">
        <v>485</v>
      </c>
      <c r="G551" s="297" t="s">
        <v>357</v>
      </c>
      <c r="H551" s="297" t="s">
        <v>606</v>
      </c>
      <c r="I551" s="297" t="s">
        <v>263</v>
      </c>
      <c r="J551" s="297" t="s">
        <v>1136</v>
      </c>
      <c r="K551" s="297" t="s">
        <v>609</v>
      </c>
      <c r="L551" s="297" t="s">
        <v>610</v>
      </c>
      <c r="M551" s="297" t="s">
        <v>435</v>
      </c>
      <c r="N551" s="297" t="s">
        <v>1137</v>
      </c>
      <c r="O551" s="297" t="s">
        <v>877</v>
      </c>
      <c r="P551" s="297" t="s">
        <v>878</v>
      </c>
      <c r="Q551" s="297" t="s">
        <v>645</v>
      </c>
      <c r="R551">
        <v>5</v>
      </c>
      <c r="S551">
        <v>5</v>
      </c>
      <c r="T551">
        <v>5</v>
      </c>
      <c r="U551">
        <v>5</v>
      </c>
      <c r="V551" s="298">
        <v>1100</v>
      </c>
      <c r="W551" s="297" t="s">
        <v>616</v>
      </c>
      <c r="X551" s="299">
        <f t="shared" si="8"/>
        <v>25</v>
      </c>
    </row>
    <row r="552" spans="1:24">
      <c r="A552" s="297" t="s">
        <v>659</v>
      </c>
      <c r="B552" s="297" t="s">
        <v>660</v>
      </c>
      <c r="C552" s="297" t="s">
        <v>661</v>
      </c>
      <c r="D552" s="297" t="s">
        <v>662</v>
      </c>
      <c r="E552" s="297" t="s">
        <v>663</v>
      </c>
      <c r="F552" s="297" t="s">
        <v>485</v>
      </c>
      <c r="G552" s="297" t="s">
        <v>357</v>
      </c>
      <c r="H552" s="297" t="s">
        <v>606</v>
      </c>
      <c r="I552" s="297" t="s">
        <v>263</v>
      </c>
      <c r="J552" s="297" t="s">
        <v>1136</v>
      </c>
      <c r="K552" s="297" t="s">
        <v>609</v>
      </c>
      <c r="L552" s="297" t="s">
        <v>610</v>
      </c>
      <c r="M552" s="297" t="s">
        <v>435</v>
      </c>
      <c r="N552" s="297" t="s">
        <v>1137</v>
      </c>
      <c r="O552" s="297" t="s">
        <v>877</v>
      </c>
      <c r="P552" s="297" t="s">
        <v>878</v>
      </c>
      <c r="Q552" s="297" t="s">
        <v>615</v>
      </c>
      <c r="R552">
        <v>1</v>
      </c>
      <c r="S552">
        <v>1</v>
      </c>
      <c r="T552">
        <v>1</v>
      </c>
      <c r="U552">
        <v>1</v>
      </c>
      <c r="V552" s="298">
        <v>220</v>
      </c>
      <c r="W552" s="297" t="s">
        <v>616</v>
      </c>
      <c r="X552" s="299">
        <f t="shared" si="8"/>
        <v>5</v>
      </c>
    </row>
    <row r="553" spans="1:24">
      <c r="A553" s="297" t="s">
        <v>659</v>
      </c>
      <c r="B553" s="297" t="s">
        <v>660</v>
      </c>
      <c r="C553" s="297" t="s">
        <v>661</v>
      </c>
      <c r="D553" s="297" t="s">
        <v>662</v>
      </c>
      <c r="E553" s="297" t="s">
        <v>663</v>
      </c>
      <c r="F553" s="297" t="s">
        <v>485</v>
      </c>
      <c r="G553" s="297" t="s">
        <v>357</v>
      </c>
      <c r="H553" s="297" t="s">
        <v>606</v>
      </c>
      <c r="I553" s="297" t="s">
        <v>607</v>
      </c>
      <c r="J553" s="297" t="s">
        <v>1136</v>
      </c>
      <c r="K553" s="297" t="s">
        <v>609</v>
      </c>
      <c r="L553" s="297" t="s">
        <v>610</v>
      </c>
      <c r="M553" s="297" t="s">
        <v>435</v>
      </c>
      <c r="N553" s="297" t="s">
        <v>1137</v>
      </c>
      <c r="O553" s="297" t="s">
        <v>877</v>
      </c>
      <c r="P553" s="297" t="s">
        <v>878</v>
      </c>
      <c r="Q553" s="297" t="s">
        <v>645</v>
      </c>
      <c r="R553">
        <v>1</v>
      </c>
      <c r="S553">
        <v>1</v>
      </c>
      <c r="T553">
        <v>1</v>
      </c>
      <c r="U553">
        <v>1</v>
      </c>
      <c r="V553" s="298">
        <v>220</v>
      </c>
      <c r="W553" s="297" t="s">
        <v>616</v>
      </c>
      <c r="X553" s="299">
        <f t="shared" si="8"/>
        <v>5</v>
      </c>
    </row>
    <row r="554" spans="1:24">
      <c r="A554" s="297" t="s">
        <v>669</v>
      </c>
      <c r="B554" s="297" t="s">
        <v>670</v>
      </c>
      <c r="C554" s="297" t="s">
        <v>671</v>
      </c>
      <c r="D554" s="297" t="s">
        <v>672</v>
      </c>
      <c r="E554" s="297" t="s">
        <v>673</v>
      </c>
      <c r="F554" s="297" t="s">
        <v>485</v>
      </c>
      <c r="G554" s="297" t="s">
        <v>357</v>
      </c>
      <c r="H554" s="297" t="s">
        <v>606</v>
      </c>
      <c r="I554" s="297" t="s">
        <v>263</v>
      </c>
      <c r="J554" s="297" t="s">
        <v>1136</v>
      </c>
      <c r="K554" s="297" t="s">
        <v>609</v>
      </c>
      <c r="L554" s="297" t="s">
        <v>610</v>
      </c>
      <c r="M554" s="297" t="s">
        <v>435</v>
      </c>
      <c r="N554" s="297" t="s">
        <v>1137</v>
      </c>
      <c r="O554" s="297" t="s">
        <v>877</v>
      </c>
      <c r="P554" s="297" t="s">
        <v>878</v>
      </c>
      <c r="Q554" s="297" t="s">
        <v>615</v>
      </c>
      <c r="R554">
        <v>1</v>
      </c>
      <c r="S554">
        <v>1</v>
      </c>
      <c r="T554">
        <v>2</v>
      </c>
      <c r="U554">
        <v>2</v>
      </c>
      <c r="V554" s="298">
        <v>440</v>
      </c>
      <c r="W554" s="297" t="s">
        <v>616</v>
      </c>
      <c r="X554" s="299">
        <f t="shared" si="8"/>
        <v>10</v>
      </c>
    </row>
    <row r="555" spans="1:24">
      <c r="A555" s="297" t="s">
        <v>976</v>
      </c>
      <c r="B555" s="297" t="s">
        <v>977</v>
      </c>
      <c r="C555" s="297" t="s">
        <v>978</v>
      </c>
      <c r="D555" s="297" t="s">
        <v>620</v>
      </c>
      <c r="E555" s="297" t="s">
        <v>979</v>
      </c>
      <c r="F555" s="297" t="s">
        <v>485</v>
      </c>
      <c r="G555" s="297" t="s">
        <v>357</v>
      </c>
      <c r="H555" s="297" t="s">
        <v>606</v>
      </c>
      <c r="I555" s="297" t="s">
        <v>607</v>
      </c>
      <c r="J555" s="297" t="s">
        <v>1136</v>
      </c>
      <c r="K555" s="297" t="s">
        <v>609</v>
      </c>
      <c r="L555" s="297" t="s">
        <v>610</v>
      </c>
      <c r="M555" s="297" t="s">
        <v>435</v>
      </c>
      <c r="N555" s="297" t="s">
        <v>1137</v>
      </c>
      <c r="O555" s="297" t="s">
        <v>877</v>
      </c>
      <c r="P555" s="297" t="s">
        <v>878</v>
      </c>
      <c r="Q555" s="297" t="s">
        <v>615</v>
      </c>
      <c r="R555">
        <v>1</v>
      </c>
      <c r="S555">
        <v>1</v>
      </c>
      <c r="T555">
        <v>1</v>
      </c>
      <c r="U555">
        <v>1</v>
      </c>
      <c r="V555" s="298">
        <v>370</v>
      </c>
      <c r="W555" s="297" t="s">
        <v>616</v>
      </c>
      <c r="X555" s="299">
        <f t="shared" si="8"/>
        <v>5</v>
      </c>
    </row>
    <row r="556" spans="1:24">
      <c r="A556" s="297" t="s">
        <v>678</v>
      </c>
      <c r="B556" s="297" t="s">
        <v>679</v>
      </c>
      <c r="C556" s="297" t="s">
        <v>812</v>
      </c>
      <c r="D556" s="297" t="s">
        <v>620</v>
      </c>
      <c r="E556" s="297" t="s">
        <v>813</v>
      </c>
      <c r="F556" s="297" t="s">
        <v>485</v>
      </c>
      <c r="G556" s="297" t="s">
        <v>357</v>
      </c>
      <c r="H556" s="297" t="s">
        <v>606</v>
      </c>
      <c r="I556" s="297" t="s">
        <v>263</v>
      </c>
      <c r="J556" s="297" t="s">
        <v>1136</v>
      </c>
      <c r="K556" s="297" t="s">
        <v>609</v>
      </c>
      <c r="L556" s="297" t="s">
        <v>610</v>
      </c>
      <c r="M556" s="297" t="s">
        <v>435</v>
      </c>
      <c r="N556" s="297" t="s">
        <v>1137</v>
      </c>
      <c r="O556" s="297" t="s">
        <v>877</v>
      </c>
      <c r="P556" s="297" t="s">
        <v>878</v>
      </c>
      <c r="Q556" s="297" t="s">
        <v>645</v>
      </c>
      <c r="R556">
        <v>1</v>
      </c>
      <c r="S556">
        <v>1</v>
      </c>
      <c r="T556">
        <v>2</v>
      </c>
      <c r="U556">
        <v>2</v>
      </c>
      <c r="V556" s="298">
        <v>440</v>
      </c>
      <c r="W556" s="297" t="s">
        <v>616</v>
      </c>
      <c r="X556" s="299">
        <f t="shared" si="8"/>
        <v>10</v>
      </c>
    </row>
    <row r="557" spans="1:24">
      <c r="A557" s="297" t="s">
        <v>678</v>
      </c>
      <c r="B557" s="297" t="s">
        <v>679</v>
      </c>
      <c r="C557" s="297" t="s">
        <v>842</v>
      </c>
      <c r="D557" s="297" t="s">
        <v>620</v>
      </c>
      <c r="E557" s="297" t="s">
        <v>843</v>
      </c>
      <c r="F557" s="297" t="s">
        <v>485</v>
      </c>
      <c r="G557" s="297" t="s">
        <v>357</v>
      </c>
      <c r="H557" s="297" t="s">
        <v>606</v>
      </c>
      <c r="I557" s="297" t="s">
        <v>263</v>
      </c>
      <c r="J557" s="297" t="s">
        <v>1136</v>
      </c>
      <c r="K557" s="297" t="s">
        <v>609</v>
      </c>
      <c r="L557" s="297" t="s">
        <v>610</v>
      </c>
      <c r="M557" s="297" t="s">
        <v>435</v>
      </c>
      <c r="N557" s="297" t="s">
        <v>1137</v>
      </c>
      <c r="O557" s="297" t="s">
        <v>877</v>
      </c>
      <c r="P557" s="297" t="s">
        <v>878</v>
      </c>
      <c r="Q557" s="297" t="s">
        <v>615</v>
      </c>
      <c r="R557">
        <v>1</v>
      </c>
      <c r="S557">
        <v>1</v>
      </c>
      <c r="T557">
        <v>2</v>
      </c>
      <c r="U557">
        <v>2</v>
      </c>
      <c r="V557" s="298">
        <v>440</v>
      </c>
      <c r="W557" s="297" t="s">
        <v>616</v>
      </c>
      <c r="X557" s="299">
        <f t="shared" si="8"/>
        <v>10</v>
      </c>
    </row>
    <row r="558" spans="1:24">
      <c r="A558" s="297" t="s">
        <v>760</v>
      </c>
      <c r="B558" s="297" t="s">
        <v>761</v>
      </c>
      <c r="C558" s="297" t="s">
        <v>1138</v>
      </c>
      <c r="D558" s="297" t="s">
        <v>620</v>
      </c>
      <c r="E558" s="297" t="s">
        <v>1139</v>
      </c>
      <c r="F558" s="297" t="s">
        <v>485</v>
      </c>
      <c r="G558" s="297" t="s">
        <v>357</v>
      </c>
      <c r="H558" s="297" t="s">
        <v>606</v>
      </c>
      <c r="I558" s="297" t="s">
        <v>263</v>
      </c>
      <c r="J558" s="297" t="s">
        <v>1136</v>
      </c>
      <c r="K558" s="297" t="s">
        <v>609</v>
      </c>
      <c r="L558" s="297" t="s">
        <v>610</v>
      </c>
      <c r="M558" s="297" t="s">
        <v>435</v>
      </c>
      <c r="N558" s="297" t="s">
        <v>1137</v>
      </c>
      <c r="O558" s="297" t="s">
        <v>877</v>
      </c>
      <c r="P558" s="297" t="s">
        <v>878</v>
      </c>
      <c r="Q558" s="297" t="s">
        <v>635</v>
      </c>
      <c r="R558">
        <v>1</v>
      </c>
      <c r="S558">
        <v>1</v>
      </c>
      <c r="T558">
        <v>1</v>
      </c>
      <c r="U558">
        <v>1</v>
      </c>
      <c r="V558" s="298">
        <v>220</v>
      </c>
      <c r="W558" s="297" t="s">
        <v>616</v>
      </c>
      <c r="X558" s="299">
        <f t="shared" si="8"/>
        <v>5</v>
      </c>
    </row>
    <row r="559" spans="1:24">
      <c r="A559" s="297" t="s">
        <v>760</v>
      </c>
      <c r="B559" s="297" t="s">
        <v>761</v>
      </c>
      <c r="C559" s="297" t="s">
        <v>1138</v>
      </c>
      <c r="D559" s="297" t="s">
        <v>620</v>
      </c>
      <c r="E559" s="297" t="s">
        <v>1139</v>
      </c>
      <c r="F559" s="297" t="s">
        <v>485</v>
      </c>
      <c r="G559" s="297" t="s">
        <v>357</v>
      </c>
      <c r="H559" s="297" t="s">
        <v>606</v>
      </c>
      <c r="I559" s="297" t="s">
        <v>607</v>
      </c>
      <c r="J559" s="297" t="s">
        <v>1136</v>
      </c>
      <c r="K559" s="297" t="s">
        <v>609</v>
      </c>
      <c r="L559" s="297" t="s">
        <v>610</v>
      </c>
      <c r="M559" s="297" t="s">
        <v>435</v>
      </c>
      <c r="N559" s="297" t="s">
        <v>1137</v>
      </c>
      <c r="O559" s="297" t="s">
        <v>877</v>
      </c>
      <c r="P559" s="297" t="s">
        <v>878</v>
      </c>
      <c r="Q559" s="297" t="s">
        <v>635</v>
      </c>
      <c r="R559">
        <v>2</v>
      </c>
      <c r="S559">
        <v>2</v>
      </c>
      <c r="T559">
        <v>2</v>
      </c>
      <c r="U559">
        <v>2</v>
      </c>
      <c r="V559" s="298">
        <v>440</v>
      </c>
      <c r="W559" s="297" t="s">
        <v>616</v>
      </c>
      <c r="X559" s="299">
        <f t="shared" si="8"/>
        <v>10</v>
      </c>
    </row>
    <row r="560" spans="1:24">
      <c r="A560" s="297" t="s">
        <v>760</v>
      </c>
      <c r="B560" s="297" t="s">
        <v>761</v>
      </c>
      <c r="C560" s="297" t="s">
        <v>762</v>
      </c>
      <c r="D560" s="297" t="s">
        <v>620</v>
      </c>
      <c r="E560" s="297" t="s">
        <v>763</v>
      </c>
      <c r="F560" s="297" t="s">
        <v>485</v>
      </c>
      <c r="G560" s="297" t="s">
        <v>357</v>
      </c>
      <c r="H560" s="297" t="s">
        <v>606</v>
      </c>
      <c r="I560" s="297" t="s">
        <v>607</v>
      </c>
      <c r="J560" s="297" t="s">
        <v>1136</v>
      </c>
      <c r="K560" s="297" t="s">
        <v>609</v>
      </c>
      <c r="L560" s="297" t="s">
        <v>610</v>
      </c>
      <c r="M560" s="297" t="s">
        <v>435</v>
      </c>
      <c r="N560" s="297" t="s">
        <v>1137</v>
      </c>
      <c r="O560" s="297" t="s">
        <v>877</v>
      </c>
      <c r="P560" s="297" t="s">
        <v>878</v>
      </c>
      <c r="Q560" s="297" t="s">
        <v>615</v>
      </c>
      <c r="R560">
        <v>2</v>
      </c>
      <c r="S560">
        <v>2</v>
      </c>
      <c r="T560">
        <v>3</v>
      </c>
      <c r="U560">
        <v>3</v>
      </c>
      <c r="V560" s="298">
        <v>1110</v>
      </c>
      <c r="W560" s="297" t="s">
        <v>616</v>
      </c>
      <c r="X560" s="299">
        <f t="shared" si="8"/>
        <v>15</v>
      </c>
    </row>
    <row r="561" spans="1:24">
      <c r="A561" s="297" t="s">
        <v>696</v>
      </c>
      <c r="B561" s="297" t="s">
        <v>697</v>
      </c>
      <c r="C561" s="297" t="s">
        <v>739</v>
      </c>
      <c r="D561" s="297" t="s">
        <v>620</v>
      </c>
      <c r="E561" s="297" t="s">
        <v>740</v>
      </c>
      <c r="F561" s="297" t="s">
        <v>485</v>
      </c>
      <c r="G561" s="297" t="s">
        <v>357</v>
      </c>
      <c r="H561" s="297" t="s">
        <v>606</v>
      </c>
      <c r="I561" s="297" t="s">
        <v>263</v>
      </c>
      <c r="J561" s="297" t="s">
        <v>1136</v>
      </c>
      <c r="K561" s="297" t="s">
        <v>609</v>
      </c>
      <c r="L561" s="297" t="s">
        <v>610</v>
      </c>
      <c r="M561" s="297" t="s">
        <v>435</v>
      </c>
      <c r="N561" s="297" t="s">
        <v>1137</v>
      </c>
      <c r="O561" s="297" t="s">
        <v>877</v>
      </c>
      <c r="P561" s="297" t="s">
        <v>878</v>
      </c>
      <c r="Q561" s="297" t="s">
        <v>615</v>
      </c>
      <c r="R561">
        <v>1</v>
      </c>
      <c r="S561">
        <v>1</v>
      </c>
      <c r="T561">
        <v>1</v>
      </c>
      <c r="U561">
        <v>1</v>
      </c>
      <c r="V561" s="298">
        <v>220</v>
      </c>
      <c r="W561" s="297" t="s">
        <v>616</v>
      </c>
      <c r="X561" s="299">
        <f t="shared" si="8"/>
        <v>5</v>
      </c>
    </row>
    <row r="562" spans="1:24">
      <c r="A562" s="297" t="s">
        <v>696</v>
      </c>
      <c r="B562" s="297" t="s">
        <v>697</v>
      </c>
      <c r="C562" s="297" t="s">
        <v>741</v>
      </c>
      <c r="D562" s="297" t="s">
        <v>620</v>
      </c>
      <c r="E562" s="297" t="s">
        <v>742</v>
      </c>
      <c r="F562" s="297" t="s">
        <v>485</v>
      </c>
      <c r="G562" s="297" t="s">
        <v>357</v>
      </c>
      <c r="H562" s="297" t="s">
        <v>606</v>
      </c>
      <c r="I562" s="297" t="s">
        <v>263</v>
      </c>
      <c r="J562" s="297" t="s">
        <v>1136</v>
      </c>
      <c r="K562" s="297" t="s">
        <v>609</v>
      </c>
      <c r="L562" s="297" t="s">
        <v>610</v>
      </c>
      <c r="M562" s="297" t="s">
        <v>435</v>
      </c>
      <c r="N562" s="297" t="s">
        <v>1137</v>
      </c>
      <c r="O562" s="297" t="s">
        <v>877</v>
      </c>
      <c r="P562" s="297" t="s">
        <v>878</v>
      </c>
      <c r="Q562" s="297" t="s">
        <v>615</v>
      </c>
      <c r="R562">
        <v>5</v>
      </c>
      <c r="S562">
        <v>5</v>
      </c>
      <c r="T562">
        <v>7</v>
      </c>
      <c r="U562">
        <v>7</v>
      </c>
      <c r="V562" s="298">
        <v>1540</v>
      </c>
      <c r="W562" s="297" t="s">
        <v>616</v>
      </c>
      <c r="X562" s="299">
        <f t="shared" si="8"/>
        <v>35</v>
      </c>
    </row>
    <row r="563" spans="1:24">
      <c r="A563" s="297" t="s">
        <v>696</v>
      </c>
      <c r="B563" s="297" t="s">
        <v>697</v>
      </c>
      <c r="C563" s="297" t="s">
        <v>741</v>
      </c>
      <c r="D563" s="297" t="s">
        <v>620</v>
      </c>
      <c r="E563" s="297" t="s">
        <v>742</v>
      </c>
      <c r="F563" s="297" t="s">
        <v>485</v>
      </c>
      <c r="G563" s="297" t="s">
        <v>357</v>
      </c>
      <c r="H563" s="297" t="s">
        <v>606</v>
      </c>
      <c r="I563" s="297" t="s">
        <v>607</v>
      </c>
      <c r="J563" s="297" t="s">
        <v>1136</v>
      </c>
      <c r="K563" s="297" t="s">
        <v>609</v>
      </c>
      <c r="L563" s="297" t="s">
        <v>610</v>
      </c>
      <c r="M563" s="297" t="s">
        <v>435</v>
      </c>
      <c r="N563" s="297" t="s">
        <v>1137</v>
      </c>
      <c r="O563" s="297" t="s">
        <v>877</v>
      </c>
      <c r="P563" s="297" t="s">
        <v>878</v>
      </c>
      <c r="Q563" s="297" t="s">
        <v>615</v>
      </c>
      <c r="R563">
        <v>2</v>
      </c>
      <c r="S563">
        <v>2</v>
      </c>
      <c r="T563">
        <v>4</v>
      </c>
      <c r="U563">
        <v>4</v>
      </c>
      <c r="V563" s="298">
        <v>1480</v>
      </c>
      <c r="W563" s="297" t="s">
        <v>616</v>
      </c>
      <c r="X563" s="299">
        <f t="shared" si="8"/>
        <v>20</v>
      </c>
    </row>
    <row r="564" spans="1:24">
      <c r="A564" s="297" t="s">
        <v>664</v>
      </c>
      <c r="B564" s="297" t="s">
        <v>665</v>
      </c>
      <c r="C564" s="297" t="s">
        <v>722</v>
      </c>
      <c r="D564" s="297" t="s">
        <v>723</v>
      </c>
      <c r="E564" s="297" t="s">
        <v>724</v>
      </c>
      <c r="F564" s="297" t="s">
        <v>1140</v>
      </c>
      <c r="G564" s="297" t="s">
        <v>1141</v>
      </c>
      <c r="H564" s="297" t="s">
        <v>606</v>
      </c>
      <c r="I564" s="297" t="s">
        <v>607</v>
      </c>
      <c r="J564" s="297" t="s">
        <v>1142</v>
      </c>
      <c r="K564" s="297" t="s">
        <v>609</v>
      </c>
      <c r="L564" s="297" t="s">
        <v>610</v>
      </c>
      <c r="M564" s="297" t="s">
        <v>435</v>
      </c>
      <c r="N564" s="297" t="s">
        <v>1143</v>
      </c>
      <c r="O564" s="297" t="s">
        <v>613</v>
      </c>
      <c r="P564" s="297" t="s">
        <v>614</v>
      </c>
      <c r="Q564" s="297" t="s">
        <v>635</v>
      </c>
      <c r="R564">
        <v>1</v>
      </c>
      <c r="S564">
        <v>1</v>
      </c>
      <c r="T564">
        <v>3</v>
      </c>
      <c r="U564">
        <v>3</v>
      </c>
      <c r="V564" s="298">
        <v>816</v>
      </c>
      <c r="W564" s="297" t="s">
        <v>616</v>
      </c>
      <c r="X564" s="299">
        <f t="shared" si="8"/>
        <v>60</v>
      </c>
    </row>
    <row r="565" spans="1:24">
      <c r="A565" s="297" t="s">
        <v>664</v>
      </c>
      <c r="B565" s="297" t="s">
        <v>665</v>
      </c>
      <c r="C565" s="297" t="s">
        <v>666</v>
      </c>
      <c r="D565" s="297" t="s">
        <v>667</v>
      </c>
      <c r="E565" s="297" t="s">
        <v>668</v>
      </c>
      <c r="F565" s="297" t="s">
        <v>1140</v>
      </c>
      <c r="G565" s="297" t="s">
        <v>1141</v>
      </c>
      <c r="H565" s="297" t="s">
        <v>606</v>
      </c>
      <c r="I565" s="297" t="s">
        <v>263</v>
      </c>
      <c r="J565" s="297" t="s">
        <v>1142</v>
      </c>
      <c r="K565" s="297" t="s">
        <v>609</v>
      </c>
      <c r="L565" s="297" t="s">
        <v>610</v>
      </c>
      <c r="M565" s="297" t="s">
        <v>435</v>
      </c>
      <c r="N565" s="297" t="s">
        <v>1143</v>
      </c>
      <c r="O565" s="297" t="s">
        <v>613</v>
      </c>
      <c r="P565" s="297" t="s">
        <v>614</v>
      </c>
      <c r="Q565" s="297" t="s">
        <v>645</v>
      </c>
      <c r="R565">
        <v>1</v>
      </c>
      <c r="S565">
        <v>1</v>
      </c>
      <c r="T565">
        <v>2</v>
      </c>
      <c r="U565">
        <v>2</v>
      </c>
      <c r="V565" s="298">
        <v>544</v>
      </c>
      <c r="W565" s="297" t="s">
        <v>616</v>
      </c>
      <c r="X565" s="299">
        <f t="shared" si="8"/>
        <v>40</v>
      </c>
    </row>
    <row r="566" spans="1:24">
      <c r="A566" s="297" t="s">
        <v>664</v>
      </c>
      <c r="B566" s="297" t="s">
        <v>665</v>
      </c>
      <c r="C566" s="297" t="s">
        <v>666</v>
      </c>
      <c r="D566" s="297" t="s">
        <v>667</v>
      </c>
      <c r="E566" s="297" t="s">
        <v>668</v>
      </c>
      <c r="F566" s="297" t="s">
        <v>1140</v>
      </c>
      <c r="G566" s="297" t="s">
        <v>1141</v>
      </c>
      <c r="H566" s="297" t="s">
        <v>606</v>
      </c>
      <c r="I566" s="297" t="s">
        <v>607</v>
      </c>
      <c r="J566" s="297" t="s">
        <v>1142</v>
      </c>
      <c r="K566" s="297" t="s">
        <v>609</v>
      </c>
      <c r="L566" s="297" t="s">
        <v>610</v>
      </c>
      <c r="M566" s="297" t="s">
        <v>435</v>
      </c>
      <c r="N566" s="297" t="s">
        <v>1143</v>
      </c>
      <c r="O566" s="297" t="s">
        <v>613</v>
      </c>
      <c r="P566" s="297" t="s">
        <v>614</v>
      </c>
      <c r="Q566" s="297" t="s">
        <v>645</v>
      </c>
      <c r="R566">
        <v>1</v>
      </c>
      <c r="S566">
        <v>1</v>
      </c>
      <c r="T566">
        <v>2</v>
      </c>
      <c r="U566">
        <v>2</v>
      </c>
      <c r="V566" s="298">
        <v>544</v>
      </c>
      <c r="W566" s="297" t="s">
        <v>616</v>
      </c>
      <c r="X566" s="299">
        <f t="shared" si="8"/>
        <v>40</v>
      </c>
    </row>
    <row r="567" spans="1:24">
      <c r="A567" s="297" t="s">
        <v>636</v>
      </c>
      <c r="B567" s="297" t="s">
        <v>637</v>
      </c>
      <c r="C567" s="297" t="s">
        <v>638</v>
      </c>
      <c r="D567" s="297" t="s">
        <v>620</v>
      </c>
      <c r="E567" s="297" t="s">
        <v>639</v>
      </c>
      <c r="F567" s="297" t="s">
        <v>449</v>
      </c>
      <c r="G567" s="297" t="s">
        <v>1144</v>
      </c>
      <c r="H567" s="297" t="s">
        <v>606</v>
      </c>
      <c r="I567" s="297" t="s">
        <v>263</v>
      </c>
      <c r="J567" s="297" t="s">
        <v>1145</v>
      </c>
      <c r="K567" s="297" t="s">
        <v>609</v>
      </c>
      <c r="L567" s="297" t="s">
        <v>610</v>
      </c>
      <c r="M567" s="297" t="s">
        <v>433</v>
      </c>
      <c r="N567" s="297" t="s">
        <v>1146</v>
      </c>
      <c r="O567" s="297" t="s">
        <v>627</v>
      </c>
      <c r="P567" s="297" t="s">
        <v>628</v>
      </c>
      <c r="Q567" s="297" t="s">
        <v>615</v>
      </c>
      <c r="R567">
        <v>2</v>
      </c>
      <c r="S567">
        <v>2</v>
      </c>
      <c r="T567">
        <v>5</v>
      </c>
      <c r="U567">
        <v>5</v>
      </c>
      <c r="V567" s="298">
        <v>3115</v>
      </c>
      <c r="W567" s="297" t="s">
        <v>616</v>
      </c>
      <c r="X567" s="299">
        <f t="shared" si="8"/>
        <v>50</v>
      </c>
    </row>
    <row r="568" spans="1:24">
      <c r="A568" s="297" t="s">
        <v>678</v>
      </c>
      <c r="B568" s="297" t="s">
        <v>679</v>
      </c>
      <c r="C568" s="297" t="s">
        <v>682</v>
      </c>
      <c r="D568" s="297" t="s">
        <v>620</v>
      </c>
      <c r="E568" s="297" t="s">
        <v>683</v>
      </c>
      <c r="F568" s="297" t="s">
        <v>449</v>
      </c>
      <c r="G568" s="297" t="s">
        <v>1144</v>
      </c>
      <c r="H568" s="297" t="s">
        <v>606</v>
      </c>
      <c r="I568" s="297" t="s">
        <v>263</v>
      </c>
      <c r="J568" s="297" t="s">
        <v>1145</v>
      </c>
      <c r="K568" s="297" t="s">
        <v>609</v>
      </c>
      <c r="L568" s="297" t="s">
        <v>610</v>
      </c>
      <c r="M568" s="297" t="s">
        <v>433</v>
      </c>
      <c r="N568" s="297" t="s">
        <v>1146</v>
      </c>
      <c r="O568" s="297" t="s">
        <v>627</v>
      </c>
      <c r="P568" s="297" t="s">
        <v>628</v>
      </c>
      <c r="Q568" s="297" t="s">
        <v>615</v>
      </c>
      <c r="R568">
        <v>1</v>
      </c>
      <c r="S568">
        <v>1</v>
      </c>
      <c r="T568">
        <v>1</v>
      </c>
      <c r="U568">
        <v>1</v>
      </c>
      <c r="V568" s="298">
        <v>623</v>
      </c>
      <c r="W568" s="297" t="s">
        <v>616</v>
      </c>
      <c r="X568" s="299">
        <f t="shared" si="8"/>
        <v>10</v>
      </c>
    </row>
    <row r="569" spans="1:24">
      <c r="A569" s="297" t="s">
        <v>696</v>
      </c>
      <c r="B569" s="297" t="s">
        <v>697</v>
      </c>
      <c r="C569" s="297" t="s">
        <v>698</v>
      </c>
      <c r="D569" s="297" t="s">
        <v>620</v>
      </c>
      <c r="E569" s="297" t="s">
        <v>699</v>
      </c>
      <c r="F569" s="297" t="s">
        <v>449</v>
      </c>
      <c r="G569" s="297" t="s">
        <v>1144</v>
      </c>
      <c r="H569" s="297" t="s">
        <v>606</v>
      </c>
      <c r="I569" s="297" t="s">
        <v>263</v>
      </c>
      <c r="J569" s="297" t="s">
        <v>1145</v>
      </c>
      <c r="K569" s="297" t="s">
        <v>609</v>
      </c>
      <c r="L569" s="297" t="s">
        <v>610</v>
      </c>
      <c r="M569" s="297" t="s">
        <v>433</v>
      </c>
      <c r="N569" s="297" t="s">
        <v>1146</v>
      </c>
      <c r="O569" s="297" t="s">
        <v>627</v>
      </c>
      <c r="P569" s="297" t="s">
        <v>628</v>
      </c>
      <c r="Q569" s="297" t="s">
        <v>615</v>
      </c>
      <c r="R569">
        <v>6</v>
      </c>
      <c r="S569">
        <v>6</v>
      </c>
      <c r="T569">
        <v>9</v>
      </c>
      <c r="U569">
        <v>9</v>
      </c>
      <c r="V569" s="298">
        <v>5607</v>
      </c>
      <c r="W569" s="297" t="s">
        <v>616</v>
      </c>
      <c r="X569" s="299">
        <f t="shared" si="8"/>
        <v>90</v>
      </c>
    </row>
    <row r="570" spans="1:24">
      <c r="A570" s="297" t="s">
        <v>696</v>
      </c>
      <c r="B570" s="297" t="s">
        <v>697</v>
      </c>
      <c r="C570" s="297" t="s">
        <v>698</v>
      </c>
      <c r="D570" s="297" t="s">
        <v>620</v>
      </c>
      <c r="E570" s="297" t="s">
        <v>699</v>
      </c>
      <c r="F570" s="297" t="s">
        <v>449</v>
      </c>
      <c r="G570" s="297" t="s">
        <v>1144</v>
      </c>
      <c r="H570" s="297" t="s">
        <v>606</v>
      </c>
      <c r="I570" s="297" t="s">
        <v>607</v>
      </c>
      <c r="J570" s="297" t="s">
        <v>1145</v>
      </c>
      <c r="K570" s="297" t="s">
        <v>609</v>
      </c>
      <c r="L570" s="297" t="s">
        <v>610</v>
      </c>
      <c r="M570" s="297" t="s">
        <v>433</v>
      </c>
      <c r="N570" s="297" t="s">
        <v>1146</v>
      </c>
      <c r="O570" s="297" t="s">
        <v>627</v>
      </c>
      <c r="P570" s="297" t="s">
        <v>628</v>
      </c>
      <c r="Q570" s="297" t="s">
        <v>615</v>
      </c>
      <c r="R570">
        <v>3</v>
      </c>
      <c r="S570">
        <v>3</v>
      </c>
      <c r="T570">
        <v>5</v>
      </c>
      <c r="U570">
        <v>5</v>
      </c>
      <c r="V570" s="298">
        <v>3976</v>
      </c>
      <c r="W570" s="297" t="s">
        <v>616</v>
      </c>
      <c r="X570" s="299">
        <f t="shared" si="8"/>
        <v>50</v>
      </c>
    </row>
    <row r="571" spans="1:24">
      <c r="A571" s="297" t="s">
        <v>636</v>
      </c>
      <c r="B571" s="297" t="s">
        <v>637</v>
      </c>
      <c r="C571" s="297" t="s">
        <v>729</v>
      </c>
      <c r="D571" s="297" t="s">
        <v>620</v>
      </c>
      <c r="E571" s="297" t="s">
        <v>730</v>
      </c>
      <c r="F571" s="297" t="s">
        <v>538</v>
      </c>
      <c r="G571" s="297" t="s">
        <v>392</v>
      </c>
      <c r="H571" s="297" t="s">
        <v>606</v>
      </c>
      <c r="I571" s="297" t="s">
        <v>263</v>
      </c>
      <c r="J571" s="297" t="s">
        <v>1147</v>
      </c>
      <c r="K571" s="297" t="s">
        <v>609</v>
      </c>
      <c r="L571" s="297" t="s">
        <v>610</v>
      </c>
      <c r="M571" s="297" t="s">
        <v>435</v>
      </c>
      <c r="N571" s="297" t="s">
        <v>1148</v>
      </c>
      <c r="O571" s="297" t="s">
        <v>627</v>
      </c>
      <c r="P571" s="297" t="s">
        <v>628</v>
      </c>
      <c r="Q571" s="297" t="s">
        <v>615</v>
      </c>
      <c r="R571">
        <v>1</v>
      </c>
      <c r="S571">
        <v>1</v>
      </c>
      <c r="T571">
        <v>1</v>
      </c>
      <c r="U571">
        <v>1</v>
      </c>
      <c r="V571" s="298">
        <v>373</v>
      </c>
      <c r="W571" s="297" t="s">
        <v>616</v>
      </c>
      <c r="X571" s="299">
        <f t="shared" si="8"/>
        <v>10</v>
      </c>
    </row>
    <row r="572" spans="1:24">
      <c r="A572" s="297" t="s">
        <v>669</v>
      </c>
      <c r="B572" s="297" t="s">
        <v>670</v>
      </c>
      <c r="C572" s="297" t="s">
        <v>671</v>
      </c>
      <c r="D572" s="297" t="s">
        <v>672</v>
      </c>
      <c r="E572" s="297" t="s">
        <v>673</v>
      </c>
      <c r="F572" s="297" t="s">
        <v>538</v>
      </c>
      <c r="G572" s="297" t="s">
        <v>392</v>
      </c>
      <c r="H572" s="297" t="s">
        <v>606</v>
      </c>
      <c r="I572" s="297" t="s">
        <v>263</v>
      </c>
      <c r="J572" s="297" t="s">
        <v>1147</v>
      </c>
      <c r="K572" s="297" t="s">
        <v>609</v>
      </c>
      <c r="L572" s="297" t="s">
        <v>610</v>
      </c>
      <c r="M572" s="297" t="s">
        <v>435</v>
      </c>
      <c r="N572" s="297" t="s">
        <v>1148</v>
      </c>
      <c r="O572" s="297" t="s">
        <v>627</v>
      </c>
      <c r="P572" s="297" t="s">
        <v>628</v>
      </c>
      <c r="Q572" s="297" t="s">
        <v>615</v>
      </c>
      <c r="R572">
        <v>1</v>
      </c>
      <c r="S572">
        <v>1</v>
      </c>
      <c r="T572">
        <v>2</v>
      </c>
      <c r="U572">
        <v>2</v>
      </c>
      <c r="V572" s="298">
        <v>746</v>
      </c>
      <c r="W572" s="297" t="s">
        <v>616</v>
      </c>
      <c r="X572" s="299">
        <f t="shared" si="8"/>
        <v>20</v>
      </c>
    </row>
    <row r="573" spans="1:24">
      <c r="A573" s="297" t="s">
        <v>669</v>
      </c>
      <c r="B573" s="297" t="s">
        <v>670</v>
      </c>
      <c r="C573" s="297" t="s">
        <v>671</v>
      </c>
      <c r="D573" s="297" t="s">
        <v>672</v>
      </c>
      <c r="E573" s="297" t="s">
        <v>673</v>
      </c>
      <c r="F573" s="297" t="s">
        <v>538</v>
      </c>
      <c r="G573" s="297" t="s">
        <v>392</v>
      </c>
      <c r="H573" s="297" t="s">
        <v>606</v>
      </c>
      <c r="I573" s="297" t="s">
        <v>607</v>
      </c>
      <c r="J573" s="297" t="s">
        <v>1147</v>
      </c>
      <c r="K573" s="297" t="s">
        <v>609</v>
      </c>
      <c r="L573" s="297" t="s">
        <v>610</v>
      </c>
      <c r="M573" s="297" t="s">
        <v>435</v>
      </c>
      <c r="N573" s="297" t="s">
        <v>1148</v>
      </c>
      <c r="O573" s="297" t="s">
        <v>627</v>
      </c>
      <c r="P573" s="297" t="s">
        <v>628</v>
      </c>
      <c r="Q573" s="297" t="s">
        <v>615</v>
      </c>
      <c r="R573">
        <v>2</v>
      </c>
      <c r="S573">
        <v>2</v>
      </c>
      <c r="T573">
        <v>3</v>
      </c>
      <c r="U573">
        <v>3</v>
      </c>
      <c r="V573" s="298">
        <v>1650</v>
      </c>
      <c r="W573" s="297" t="s">
        <v>616</v>
      </c>
      <c r="X573" s="299">
        <f t="shared" si="8"/>
        <v>30</v>
      </c>
    </row>
    <row r="574" spans="1:24">
      <c r="A574" s="297" t="s">
        <v>678</v>
      </c>
      <c r="B574" s="297" t="s">
        <v>679</v>
      </c>
      <c r="C574" s="297" t="s">
        <v>684</v>
      </c>
      <c r="D574" s="297" t="s">
        <v>620</v>
      </c>
      <c r="E574" s="297" t="s">
        <v>685</v>
      </c>
      <c r="F574" s="297" t="s">
        <v>548</v>
      </c>
      <c r="G574" s="297" t="s">
        <v>401</v>
      </c>
      <c r="H574" s="297" t="s">
        <v>606</v>
      </c>
      <c r="I574" s="297" t="s">
        <v>263</v>
      </c>
      <c r="J574" s="297" t="s">
        <v>1149</v>
      </c>
      <c r="K574" s="297" t="s">
        <v>609</v>
      </c>
      <c r="L574" s="297" t="s">
        <v>610</v>
      </c>
      <c r="M574" s="297" t="s">
        <v>435</v>
      </c>
      <c r="N574" s="297" t="s">
        <v>1150</v>
      </c>
      <c r="O574" s="297" t="s">
        <v>627</v>
      </c>
      <c r="P574" s="297" t="s">
        <v>628</v>
      </c>
      <c r="Q574" s="297" t="s">
        <v>645</v>
      </c>
      <c r="R574">
        <v>4</v>
      </c>
      <c r="S574">
        <v>4</v>
      </c>
      <c r="T574">
        <v>4</v>
      </c>
      <c r="U574">
        <v>4</v>
      </c>
      <c r="V574" s="298">
        <v>960</v>
      </c>
      <c r="W574" s="297" t="s">
        <v>616</v>
      </c>
      <c r="X574" s="299">
        <f t="shared" si="8"/>
        <v>40</v>
      </c>
    </row>
    <row r="575" spans="1:24">
      <c r="A575" s="297" t="s">
        <v>696</v>
      </c>
      <c r="B575" s="297" t="s">
        <v>697</v>
      </c>
      <c r="C575" s="297" t="s">
        <v>741</v>
      </c>
      <c r="D575" s="297" t="s">
        <v>620</v>
      </c>
      <c r="E575" s="297" t="s">
        <v>742</v>
      </c>
      <c r="F575" s="297" t="s">
        <v>548</v>
      </c>
      <c r="G575" s="297" t="s">
        <v>401</v>
      </c>
      <c r="H575" s="297" t="s">
        <v>606</v>
      </c>
      <c r="I575" s="297" t="s">
        <v>263</v>
      </c>
      <c r="J575" s="297" t="s">
        <v>1149</v>
      </c>
      <c r="K575" s="297" t="s">
        <v>609</v>
      </c>
      <c r="L575" s="297" t="s">
        <v>610</v>
      </c>
      <c r="M575" s="297" t="s">
        <v>435</v>
      </c>
      <c r="N575" s="297" t="s">
        <v>1150</v>
      </c>
      <c r="O575" s="297" t="s">
        <v>627</v>
      </c>
      <c r="P575" s="297" t="s">
        <v>628</v>
      </c>
      <c r="Q575" s="297" t="s">
        <v>615</v>
      </c>
      <c r="R575">
        <v>1</v>
      </c>
      <c r="S575">
        <v>1</v>
      </c>
      <c r="T575">
        <v>1</v>
      </c>
      <c r="U575">
        <v>1</v>
      </c>
      <c r="V575" s="298">
        <v>240</v>
      </c>
      <c r="W575" s="297" t="s">
        <v>616</v>
      </c>
      <c r="X575" s="299">
        <f t="shared" si="8"/>
        <v>10</v>
      </c>
    </row>
    <row r="576" spans="1:24">
      <c r="A576" s="297" t="s">
        <v>696</v>
      </c>
      <c r="B576" s="297" t="s">
        <v>697</v>
      </c>
      <c r="C576" s="297" t="s">
        <v>698</v>
      </c>
      <c r="D576" s="297" t="s">
        <v>620</v>
      </c>
      <c r="E576" s="297" t="s">
        <v>699</v>
      </c>
      <c r="F576" s="297" t="s">
        <v>548</v>
      </c>
      <c r="G576" s="297" t="s">
        <v>401</v>
      </c>
      <c r="H576" s="297" t="s">
        <v>606</v>
      </c>
      <c r="I576" s="297" t="s">
        <v>263</v>
      </c>
      <c r="J576" s="297" t="s">
        <v>1149</v>
      </c>
      <c r="K576" s="297" t="s">
        <v>609</v>
      </c>
      <c r="L576" s="297" t="s">
        <v>610</v>
      </c>
      <c r="M576" s="297" t="s">
        <v>435</v>
      </c>
      <c r="N576" s="297" t="s">
        <v>1150</v>
      </c>
      <c r="O576" s="297" t="s">
        <v>627</v>
      </c>
      <c r="P576" s="297" t="s">
        <v>628</v>
      </c>
      <c r="Q576" s="297" t="s">
        <v>615</v>
      </c>
      <c r="R576">
        <v>1</v>
      </c>
      <c r="S576">
        <v>1</v>
      </c>
      <c r="T576">
        <v>1</v>
      </c>
      <c r="U576">
        <v>1</v>
      </c>
      <c r="V576" s="298">
        <v>240</v>
      </c>
      <c r="W576" s="297" t="s">
        <v>616</v>
      </c>
      <c r="X576" s="299">
        <f t="shared" si="8"/>
        <v>10</v>
      </c>
    </row>
    <row r="577" spans="1:24">
      <c r="A577" s="297" t="s">
        <v>678</v>
      </c>
      <c r="B577" s="297" t="s">
        <v>679</v>
      </c>
      <c r="C577" s="297" t="s">
        <v>712</v>
      </c>
      <c r="D577" s="297" t="s">
        <v>620</v>
      </c>
      <c r="E577" s="297" t="s">
        <v>713</v>
      </c>
      <c r="F577" s="297" t="s">
        <v>1151</v>
      </c>
      <c r="G577" s="297" t="s">
        <v>1152</v>
      </c>
      <c r="H577" s="297" t="s">
        <v>606</v>
      </c>
      <c r="I577" s="297" t="s">
        <v>263</v>
      </c>
      <c r="J577" s="297" t="s">
        <v>1153</v>
      </c>
      <c r="K577" s="297" t="s">
        <v>609</v>
      </c>
      <c r="L577" s="297" t="s">
        <v>610</v>
      </c>
      <c r="M577" s="297" t="s">
        <v>709</v>
      </c>
      <c r="N577" s="297" t="s">
        <v>1154</v>
      </c>
      <c r="O577" s="297" t="s">
        <v>711</v>
      </c>
      <c r="P577" s="297" t="s">
        <v>255</v>
      </c>
      <c r="Q577" s="297" t="s">
        <v>645</v>
      </c>
      <c r="R577">
        <v>2</v>
      </c>
      <c r="S577">
        <v>2</v>
      </c>
      <c r="T577">
        <v>5</v>
      </c>
      <c r="U577">
        <v>5</v>
      </c>
      <c r="V577" s="298">
        <v>950</v>
      </c>
      <c r="W577" s="297" t="s">
        <v>616</v>
      </c>
      <c r="X577" s="299">
        <f t="shared" si="8"/>
        <v>5</v>
      </c>
    </row>
    <row r="578" spans="1:24">
      <c r="A578" s="297" t="s">
        <v>696</v>
      </c>
      <c r="B578" s="297" t="s">
        <v>697</v>
      </c>
      <c r="C578" s="297" t="s">
        <v>739</v>
      </c>
      <c r="D578" s="297" t="s">
        <v>620</v>
      </c>
      <c r="E578" s="297" t="s">
        <v>740</v>
      </c>
      <c r="F578" s="297" t="s">
        <v>1151</v>
      </c>
      <c r="G578" s="297" t="s">
        <v>1152</v>
      </c>
      <c r="H578" s="297" t="s">
        <v>606</v>
      </c>
      <c r="I578" s="297" t="s">
        <v>263</v>
      </c>
      <c r="J578" s="297" t="s">
        <v>1153</v>
      </c>
      <c r="K578" s="297" t="s">
        <v>609</v>
      </c>
      <c r="L578" s="297" t="s">
        <v>610</v>
      </c>
      <c r="M578" s="297" t="s">
        <v>709</v>
      </c>
      <c r="N578" s="297" t="s">
        <v>1154</v>
      </c>
      <c r="O578" s="297" t="s">
        <v>711</v>
      </c>
      <c r="P578" s="297" t="s">
        <v>255</v>
      </c>
      <c r="Q578" s="297" t="s">
        <v>615</v>
      </c>
      <c r="R578">
        <v>1</v>
      </c>
      <c r="S578">
        <v>1</v>
      </c>
      <c r="T578">
        <v>2</v>
      </c>
      <c r="U578">
        <v>2</v>
      </c>
      <c r="V578" s="298">
        <v>380</v>
      </c>
      <c r="W578" s="297" t="s">
        <v>616</v>
      </c>
      <c r="X578" s="299">
        <f t="shared" si="8"/>
        <v>2</v>
      </c>
    </row>
    <row r="579" spans="1:24">
      <c r="A579" s="297" t="s">
        <v>696</v>
      </c>
      <c r="B579" s="297" t="s">
        <v>697</v>
      </c>
      <c r="C579" s="297" t="s">
        <v>741</v>
      </c>
      <c r="D579" s="297" t="s">
        <v>620</v>
      </c>
      <c r="E579" s="297" t="s">
        <v>742</v>
      </c>
      <c r="F579" s="297" t="s">
        <v>1151</v>
      </c>
      <c r="G579" s="297" t="s">
        <v>1152</v>
      </c>
      <c r="H579" s="297" t="s">
        <v>606</v>
      </c>
      <c r="I579" s="297" t="s">
        <v>263</v>
      </c>
      <c r="J579" s="297" t="s">
        <v>1153</v>
      </c>
      <c r="K579" s="297" t="s">
        <v>609</v>
      </c>
      <c r="L579" s="297" t="s">
        <v>610</v>
      </c>
      <c r="M579" s="297" t="s">
        <v>709</v>
      </c>
      <c r="N579" s="297" t="s">
        <v>1154</v>
      </c>
      <c r="O579" s="297" t="s">
        <v>711</v>
      </c>
      <c r="P579" s="297" t="s">
        <v>255</v>
      </c>
      <c r="Q579" s="297" t="s">
        <v>615</v>
      </c>
      <c r="R579">
        <v>1</v>
      </c>
      <c r="S579">
        <v>1</v>
      </c>
      <c r="T579">
        <v>2</v>
      </c>
      <c r="U579">
        <v>2</v>
      </c>
      <c r="V579" s="298">
        <v>380</v>
      </c>
      <c r="W579" s="297" t="s">
        <v>616</v>
      </c>
      <c r="X579" s="299">
        <f t="shared" si="8"/>
        <v>2</v>
      </c>
    </row>
    <row r="580" spans="1:24">
      <c r="A580" s="297" t="s">
        <v>696</v>
      </c>
      <c r="B580" s="297" t="s">
        <v>697</v>
      </c>
      <c r="C580" s="297" t="s">
        <v>741</v>
      </c>
      <c r="D580" s="297" t="s">
        <v>620</v>
      </c>
      <c r="E580" s="297" t="s">
        <v>742</v>
      </c>
      <c r="F580" s="297" t="s">
        <v>1151</v>
      </c>
      <c r="G580" s="297" t="s">
        <v>1152</v>
      </c>
      <c r="H580" s="297" t="s">
        <v>606</v>
      </c>
      <c r="I580" s="297" t="s">
        <v>607</v>
      </c>
      <c r="J580" s="297" t="s">
        <v>1153</v>
      </c>
      <c r="K580" s="297" t="s">
        <v>609</v>
      </c>
      <c r="L580" s="297" t="s">
        <v>610</v>
      </c>
      <c r="M580" s="297" t="s">
        <v>709</v>
      </c>
      <c r="N580" s="297" t="s">
        <v>1154</v>
      </c>
      <c r="O580" s="297" t="s">
        <v>711</v>
      </c>
      <c r="P580" s="297" t="s">
        <v>255</v>
      </c>
      <c r="Q580" s="297" t="s">
        <v>615</v>
      </c>
      <c r="R580">
        <v>1</v>
      </c>
      <c r="S580">
        <v>1</v>
      </c>
      <c r="T580">
        <v>2</v>
      </c>
      <c r="U580">
        <v>2</v>
      </c>
      <c r="V580" s="298">
        <v>380</v>
      </c>
      <c r="W580" s="297" t="s">
        <v>616</v>
      </c>
      <c r="X580" s="299">
        <f t="shared" si="8"/>
        <v>2</v>
      </c>
    </row>
    <row r="581" spans="1:24">
      <c r="A581" s="297" t="s">
        <v>696</v>
      </c>
      <c r="B581" s="297" t="s">
        <v>697</v>
      </c>
      <c r="C581" s="297" t="s">
        <v>714</v>
      </c>
      <c r="D581" s="297" t="s">
        <v>620</v>
      </c>
      <c r="E581" s="297" t="s">
        <v>715</v>
      </c>
      <c r="F581" s="297" t="s">
        <v>1151</v>
      </c>
      <c r="G581" s="297" t="s">
        <v>1152</v>
      </c>
      <c r="H581" s="297" t="s">
        <v>606</v>
      </c>
      <c r="I581" s="297" t="s">
        <v>263</v>
      </c>
      <c r="J581" s="297" t="s">
        <v>1153</v>
      </c>
      <c r="K581" s="297" t="s">
        <v>609</v>
      </c>
      <c r="L581" s="297" t="s">
        <v>610</v>
      </c>
      <c r="M581" s="297" t="s">
        <v>709</v>
      </c>
      <c r="N581" s="297" t="s">
        <v>1154</v>
      </c>
      <c r="O581" s="297" t="s">
        <v>711</v>
      </c>
      <c r="P581" s="297" t="s">
        <v>255</v>
      </c>
      <c r="Q581" s="297" t="s">
        <v>615</v>
      </c>
      <c r="R581">
        <v>1</v>
      </c>
      <c r="S581">
        <v>1</v>
      </c>
      <c r="T581">
        <v>1</v>
      </c>
      <c r="U581">
        <v>1</v>
      </c>
      <c r="V581" s="298">
        <v>190</v>
      </c>
      <c r="W581" s="297" t="s">
        <v>616</v>
      </c>
      <c r="X581" s="299">
        <f t="shared" si="8"/>
        <v>1</v>
      </c>
    </row>
    <row r="582" spans="1:24">
      <c r="A582" s="297" t="s">
        <v>696</v>
      </c>
      <c r="B582" s="297" t="s">
        <v>697</v>
      </c>
      <c r="C582" s="297" t="s">
        <v>714</v>
      </c>
      <c r="D582" s="297" t="s">
        <v>620</v>
      </c>
      <c r="E582" s="297" t="s">
        <v>715</v>
      </c>
      <c r="F582" s="297" t="s">
        <v>1151</v>
      </c>
      <c r="G582" s="297" t="s">
        <v>1152</v>
      </c>
      <c r="H582" s="297" t="s">
        <v>606</v>
      </c>
      <c r="I582" s="297" t="s">
        <v>607</v>
      </c>
      <c r="J582" s="297" t="s">
        <v>1153</v>
      </c>
      <c r="K582" s="297" t="s">
        <v>609</v>
      </c>
      <c r="L582" s="297" t="s">
        <v>610</v>
      </c>
      <c r="M582" s="297" t="s">
        <v>709</v>
      </c>
      <c r="N582" s="297" t="s">
        <v>1154</v>
      </c>
      <c r="O582" s="297" t="s">
        <v>711</v>
      </c>
      <c r="P582" s="297" t="s">
        <v>255</v>
      </c>
      <c r="Q582" s="297" t="s">
        <v>615</v>
      </c>
      <c r="R582">
        <v>3</v>
      </c>
      <c r="S582">
        <v>3</v>
      </c>
      <c r="T582">
        <v>3</v>
      </c>
      <c r="U582">
        <v>3</v>
      </c>
      <c r="V582" s="298">
        <v>615</v>
      </c>
      <c r="W582" s="297" t="s">
        <v>616</v>
      </c>
      <c r="X582" s="299">
        <f t="shared" ref="X582:X645" si="9">P582*U582</f>
        <v>3</v>
      </c>
    </row>
    <row r="583" spans="1:24">
      <c r="A583" s="297" t="s">
        <v>956</v>
      </c>
      <c r="B583" s="297" t="s">
        <v>957</v>
      </c>
      <c r="C583" s="297" t="s">
        <v>1155</v>
      </c>
      <c r="D583" s="297" t="s">
        <v>620</v>
      </c>
      <c r="E583" s="297" t="s">
        <v>1156</v>
      </c>
      <c r="F583" s="297" t="s">
        <v>1157</v>
      </c>
      <c r="G583" s="297" t="s">
        <v>1158</v>
      </c>
      <c r="H583" s="297" t="s">
        <v>606</v>
      </c>
      <c r="I583" s="297" t="s">
        <v>607</v>
      </c>
      <c r="J583" s="297" t="s">
        <v>1159</v>
      </c>
      <c r="K583" s="297" t="s">
        <v>609</v>
      </c>
      <c r="L583" s="297" t="s">
        <v>610</v>
      </c>
      <c r="M583" s="297" t="s">
        <v>435</v>
      </c>
      <c r="N583" s="297" t="s">
        <v>1160</v>
      </c>
      <c r="O583" s="297" t="s">
        <v>613</v>
      </c>
      <c r="P583" s="297" t="s">
        <v>614</v>
      </c>
      <c r="Q583" s="297" t="s">
        <v>615</v>
      </c>
      <c r="R583">
        <v>1</v>
      </c>
      <c r="S583">
        <v>1</v>
      </c>
      <c r="T583">
        <v>5</v>
      </c>
      <c r="U583">
        <v>5</v>
      </c>
      <c r="V583" s="298">
        <v>1825</v>
      </c>
      <c r="W583" s="297" t="s">
        <v>616</v>
      </c>
      <c r="X583" s="299">
        <f t="shared" si="9"/>
        <v>100</v>
      </c>
    </row>
    <row r="584" spans="1:24">
      <c r="A584" s="297" t="s">
        <v>617</v>
      </c>
      <c r="B584" s="297" t="s">
        <v>618</v>
      </c>
      <c r="C584" s="297" t="s">
        <v>619</v>
      </c>
      <c r="D584" s="297" t="s">
        <v>620</v>
      </c>
      <c r="E584" s="297" t="s">
        <v>621</v>
      </c>
      <c r="F584" s="297" t="s">
        <v>1157</v>
      </c>
      <c r="G584" s="297" t="s">
        <v>1158</v>
      </c>
      <c r="H584" s="297" t="s">
        <v>606</v>
      </c>
      <c r="I584" s="297" t="s">
        <v>607</v>
      </c>
      <c r="J584" s="297" t="s">
        <v>1159</v>
      </c>
      <c r="K584" s="297" t="s">
        <v>609</v>
      </c>
      <c r="L584" s="297" t="s">
        <v>610</v>
      </c>
      <c r="M584" s="297" t="s">
        <v>435</v>
      </c>
      <c r="N584" s="297" t="s">
        <v>1160</v>
      </c>
      <c r="O584" s="297" t="s">
        <v>613</v>
      </c>
      <c r="P584" s="297" t="s">
        <v>614</v>
      </c>
      <c r="Q584" s="297" t="s">
        <v>615</v>
      </c>
      <c r="R584">
        <v>1</v>
      </c>
      <c r="S584">
        <v>1</v>
      </c>
      <c r="T584">
        <v>2</v>
      </c>
      <c r="U584">
        <v>2</v>
      </c>
      <c r="V584" s="298">
        <v>730</v>
      </c>
      <c r="W584" s="297" t="s">
        <v>616</v>
      </c>
      <c r="X584" s="299">
        <f t="shared" si="9"/>
        <v>40</v>
      </c>
    </row>
    <row r="585" spans="1:24">
      <c r="A585" s="297" t="s">
        <v>601</v>
      </c>
      <c r="B585" s="297" t="s">
        <v>602</v>
      </c>
      <c r="C585" s="297" t="s">
        <v>603</v>
      </c>
      <c r="D585" s="297" t="s">
        <v>604</v>
      </c>
      <c r="E585" s="297" t="s">
        <v>605</v>
      </c>
      <c r="F585" s="297" t="s">
        <v>1157</v>
      </c>
      <c r="G585" s="297" t="s">
        <v>1158</v>
      </c>
      <c r="H585" s="297" t="s">
        <v>606</v>
      </c>
      <c r="I585" s="297" t="s">
        <v>607</v>
      </c>
      <c r="J585" s="297" t="s">
        <v>1159</v>
      </c>
      <c r="K585" s="297" t="s">
        <v>609</v>
      </c>
      <c r="L585" s="297" t="s">
        <v>610</v>
      </c>
      <c r="M585" s="297" t="s">
        <v>435</v>
      </c>
      <c r="N585" s="297" t="s">
        <v>1160</v>
      </c>
      <c r="O585" s="297" t="s">
        <v>613</v>
      </c>
      <c r="P585" s="297" t="s">
        <v>614</v>
      </c>
      <c r="Q585" s="297" t="s">
        <v>615</v>
      </c>
      <c r="R585">
        <v>2</v>
      </c>
      <c r="S585">
        <v>2</v>
      </c>
      <c r="T585">
        <v>4</v>
      </c>
      <c r="U585">
        <v>4</v>
      </c>
      <c r="V585" s="298">
        <v>1460</v>
      </c>
      <c r="W585" s="297" t="s">
        <v>616</v>
      </c>
      <c r="X585" s="299">
        <f t="shared" si="9"/>
        <v>80</v>
      </c>
    </row>
    <row r="586" spans="1:24">
      <c r="A586" s="297" t="s">
        <v>654</v>
      </c>
      <c r="B586" s="297" t="s">
        <v>655</v>
      </c>
      <c r="C586" s="297" t="s">
        <v>656</v>
      </c>
      <c r="D586" s="297" t="s">
        <v>657</v>
      </c>
      <c r="E586" s="297" t="s">
        <v>658</v>
      </c>
      <c r="F586" s="297" t="s">
        <v>529</v>
      </c>
      <c r="G586" s="297" t="s">
        <v>384</v>
      </c>
      <c r="H586" s="297" t="s">
        <v>606</v>
      </c>
      <c r="I586" s="297" t="s">
        <v>607</v>
      </c>
      <c r="J586" s="297" t="s">
        <v>1161</v>
      </c>
      <c r="K586" s="297" t="s">
        <v>609</v>
      </c>
      <c r="L586" s="297" t="s">
        <v>610</v>
      </c>
      <c r="M586" s="297" t="s">
        <v>435</v>
      </c>
      <c r="N586" s="297" t="s">
        <v>1162</v>
      </c>
      <c r="O586" s="297" t="s">
        <v>627</v>
      </c>
      <c r="P586" s="297" t="s">
        <v>628</v>
      </c>
      <c r="Q586" s="297" t="s">
        <v>645</v>
      </c>
      <c r="R586">
        <v>1</v>
      </c>
      <c r="S586">
        <v>1</v>
      </c>
      <c r="T586">
        <v>2</v>
      </c>
      <c r="U586">
        <v>2</v>
      </c>
      <c r="V586" s="298">
        <v>590</v>
      </c>
      <c r="W586" s="297" t="s">
        <v>616</v>
      </c>
      <c r="X586" s="299">
        <f t="shared" si="9"/>
        <v>20</v>
      </c>
    </row>
    <row r="587" spans="1:24">
      <c r="A587" s="297" t="s">
        <v>669</v>
      </c>
      <c r="B587" s="297" t="s">
        <v>670</v>
      </c>
      <c r="C587" s="297" t="s">
        <v>757</v>
      </c>
      <c r="D587" s="297" t="s">
        <v>758</v>
      </c>
      <c r="E587" s="297" t="s">
        <v>759</v>
      </c>
      <c r="F587" s="297" t="s">
        <v>529</v>
      </c>
      <c r="G587" s="297" t="s">
        <v>384</v>
      </c>
      <c r="H587" s="297" t="s">
        <v>606</v>
      </c>
      <c r="I587" s="297" t="s">
        <v>607</v>
      </c>
      <c r="J587" s="297" t="s">
        <v>1161</v>
      </c>
      <c r="K587" s="297" t="s">
        <v>609</v>
      </c>
      <c r="L587" s="297" t="s">
        <v>610</v>
      </c>
      <c r="M587" s="297" t="s">
        <v>435</v>
      </c>
      <c r="N587" s="297" t="s">
        <v>1162</v>
      </c>
      <c r="O587" s="297" t="s">
        <v>627</v>
      </c>
      <c r="P587" s="297" t="s">
        <v>628</v>
      </c>
      <c r="Q587" s="297" t="s">
        <v>615</v>
      </c>
      <c r="R587">
        <v>1</v>
      </c>
      <c r="S587">
        <v>1</v>
      </c>
      <c r="T587">
        <v>1</v>
      </c>
      <c r="U587">
        <v>1</v>
      </c>
      <c r="V587" s="298">
        <v>295</v>
      </c>
      <c r="W587" s="297" t="s">
        <v>616</v>
      </c>
      <c r="X587" s="299">
        <f t="shared" si="9"/>
        <v>10</v>
      </c>
    </row>
    <row r="588" spans="1:24">
      <c r="A588" s="297" t="s">
        <v>691</v>
      </c>
      <c r="B588" s="297" t="s">
        <v>692</v>
      </c>
      <c r="C588" s="297" t="s">
        <v>693</v>
      </c>
      <c r="D588" s="297" t="s">
        <v>694</v>
      </c>
      <c r="E588" s="297" t="s">
        <v>695</v>
      </c>
      <c r="F588" s="297" t="s">
        <v>529</v>
      </c>
      <c r="G588" s="297" t="s">
        <v>384</v>
      </c>
      <c r="H588" s="297" t="s">
        <v>606</v>
      </c>
      <c r="I588" s="297" t="s">
        <v>263</v>
      </c>
      <c r="J588" s="297" t="s">
        <v>1161</v>
      </c>
      <c r="K588" s="297" t="s">
        <v>609</v>
      </c>
      <c r="L588" s="297" t="s">
        <v>610</v>
      </c>
      <c r="M588" s="297" t="s">
        <v>435</v>
      </c>
      <c r="N588" s="297" t="s">
        <v>1162</v>
      </c>
      <c r="O588" s="297" t="s">
        <v>627</v>
      </c>
      <c r="P588" s="297" t="s">
        <v>628</v>
      </c>
      <c r="Q588" s="297" t="s">
        <v>645</v>
      </c>
      <c r="R588">
        <v>2</v>
      </c>
      <c r="S588">
        <v>2</v>
      </c>
      <c r="T588">
        <v>4</v>
      </c>
      <c r="U588">
        <v>4</v>
      </c>
      <c r="V588" s="298">
        <v>784</v>
      </c>
      <c r="W588" s="297" t="s">
        <v>616</v>
      </c>
      <c r="X588" s="299">
        <f t="shared" si="9"/>
        <v>40</v>
      </c>
    </row>
    <row r="589" spans="1:24">
      <c r="A589" s="297" t="s">
        <v>617</v>
      </c>
      <c r="B589" s="297" t="s">
        <v>618</v>
      </c>
      <c r="C589" s="297" t="s">
        <v>619</v>
      </c>
      <c r="D589" s="297" t="s">
        <v>620</v>
      </c>
      <c r="E589" s="297" t="s">
        <v>621</v>
      </c>
      <c r="F589" s="297" t="s">
        <v>1163</v>
      </c>
      <c r="G589" s="297" t="s">
        <v>1164</v>
      </c>
      <c r="H589" s="297" t="s">
        <v>606</v>
      </c>
      <c r="I589" s="297" t="s">
        <v>607</v>
      </c>
      <c r="J589" s="297" t="s">
        <v>1165</v>
      </c>
      <c r="K589" s="297" t="s">
        <v>609</v>
      </c>
      <c r="L589" s="297" t="s">
        <v>610</v>
      </c>
      <c r="M589" s="297" t="s">
        <v>435</v>
      </c>
      <c r="N589" s="297" t="s">
        <v>1166</v>
      </c>
      <c r="O589" s="297" t="s">
        <v>613</v>
      </c>
      <c r="P589" s="297" t="s">
        <v>614</v>
      </c>
      <c r="Q589" s="297" t="s">
        <v>615</v>
      </c>
      <c r="R589">
        <v>1</v>
      </c>
      <c r="S589">
        <v>1</v>
      </c>
      <c r="T589">
        <v>2</v>
      </c>
      <c r="U589">
        <v>2</v>
      </c>
      <c r="V589" s="298">
        <v>730</v>
      </c>
      <c r="W589" s="297" t="s">
        <v>616</v>
      </c>
      <c r="X589" s="299">
        <f t="shared" si="9"/>
        <v>40</v>
      </c>
    </row>
    <row r="590" spans="1:24">
      <c r="A590" s="297" t="s">
        <v>654</v>
      </c>
      <c r="B590" s="297" t="s">
        <v>655</v>
      </c>
      <c r="C590" s="297" t="s">
        <v>656</v>
      </c>
      <c r="D590" s="297" t="s">
        <v>657</v>
      </c>
      <c r="E590" s="297" t="s">
        <v>658</v>
      </c>
      <c r="F590" s="297" t="s">
        <v>1163</v>
      </c>
      <c r="G590" s="297" t="s">
        <v>1164</v>
      </c>
      <c r="H590" s="297" t="s">
        <v>606</v>
      </c>
      <c r="I590" s="297" t="s">
        <v>607</v>
      </c>
      <c r="J590" s="297" t="s">
        <v>1165</v>
      </c>
      <c r="K590" s="297" t="s">
        <v>609</v>
      </c>
      <c r="L590" s="297" t="s">
        <v>610</v>
      </c>
      <c r="M590" s="297" t="s">
        <v>435</v>
      </c>
      <c r="N590" s="297" t="s">
        <v>1166</v>
      </c>
      <c r="O590" s="297" t="s">
        <v>613</v>
      </c>
      <c r="P590" s="297" t="s">
        <v>614</v>
      </c>
      <c r="Q590" s="297" t="s">
        <v>645</v>
      </c>
      <c r="R590">
        <v>1</v>
      </c>
      <c r="S590">
        <v>1</v>
      </c>
      <c r="T590">
        <v>4</v>
      </c>
      <c r="U590">
        <v>4</v>
      </c>
      <c r="V590" s="298">
        <v>1460</v>
      </c>
      <c r="W590" s="297" t="s">
        <v>616</v>
      </c>
      <c r="X590" s="299">
        <f t="shared" si="9"/>
        <v>80</v>
      </c>
    </row>
    <row r="591" spans="1:24">
      <c r="A591" s="297" t="s">
        <v>654</v>
      </c>
      <c r="B591" s="297" t="s">
        <v>655</v>
      </c>
      <c r="C591" s="297" t="s">
        <v>656</v>
      </c>
      <c r="D591" s="297" t="s">
        <v>657</v>
      </c>
      <c r="E591" s="297" t="s">
        <v>658</v>
      </c>
      <c r="F591" s="297" t="s">
        <v>1163</v>
      </c>
      <c r="G591" s="297" t="s">
        <v>1164</v>
      </c>
      <c r="H591" s="297" t="s">
        <v>606</v>
      </c>
      <c r="I591" s="297" t="s">
        <v>607</v>
      </c>
      <c r="J591" s="297" t="s">
        <v>1165</v>
      </c>
      <c r="K591" s="297" t="s">
        <v>609</v>
      </c>
      <c r="L591" s="297" t="s">
        <v>610</v>
      </c>
      <c r="M591" s="297" t="s">
        <v>435</v>
      </c>
      <c r="N591" s="297" t="s">
        <v>1166</v>
      </c>
      <c r="O591" s="297" t="s">
        <v>613</v>
      </c>
      <c r="P591" s="297" t="s">
        <v>614</v>
      </c>
      <c r="Q591" s="297" t="s">
        <v>615</v>
      </c>
      <c r="R591">
        <v>1</v>
      </c>
      <c r="S591">
        <v>1</v>
      </c>
      <c r="T591">
        <v>4</v>
      </c>
      <c r="U591">
        <v>4</v>
      </c>
      <c r="V591" s="298">
        <v>1460</v>
      </c>
      <c r="W591" s="297" t="s">
        <v>616</v>
      </c>
      <c r="X591" s="299">
        <f t="shared" si="9"/>
        <v>80</v>
      </c>
    </row>
    <row r="592" spans="1:24">
      <c r="A592" s="297" t="s">
        <v>669</v>
      </c>
      <c r="B592" s="297" t="s">
        <v>670</v>
      </c>
      <c r="C592" s="297" t="s">
        <v>757</v>
      </c>
      <c r="D592" s="297" t="s">
        <v>758</v>
      </c>
      <c r="E592" s="297" t="s">
        <v>759</v>
      </c>
      <c r="F592" s="297" t="s">
        <v>1163</v>
      </c>
      <c r="G592" s="297" t="s">
        <v>1164</v>
      </c>
      <c r="H592" s="297" t="s">
        <v>606</v>
      </c>
      <c r="I592" s="297" t="s">
        <v>263</v>
      </c>
      <c r="J592" s="297" t="s">
        <v>1165</v>
      </c>
      <c r="K592" s="297" t="s">
        <v>609</v>
      </c>
      <c r="L592" s="297" t="s">
        <v>610</v>
      </c>
      <c r="M592" s="297" t="s">
        <v>435</v>
      </c>
      <c r="N592" s="297" t="s">
        <v>1166</v>
      </c>
      <c r="O592" s="297" t="s">
        <v>613</v>
      </c>
      <c r="P592" s="297" t="s">
        <v>614</v>
      </c>
      <c r="Q592" s="297" t="s">
        <v>635</v>
      </c>
      <c r="R592">
        <v>1</v>
      </c>
      <c r="S592">
        <v>1</v>
      </c>
      <c r="T592">
        <v>1</v>
      </c>
      <c r="U592">
        <v>1</v>
      </c>
      <c r="V592" s="298">
        <v>240</v>
      </c>
      <c r="W592" s="297" t="s">
        <v>616</v>
      </c>
      <c r="X592" s="299">
        <f t="shared" si="9"/>
        <v>20</v>
      </c>
    </row>
    <row r="593" spans="1:24">
      <c r="A593" s="297" t="s">
        <v>790</v>
      </c>
      <c r="B593" s="297" t="s">
        <v>791</v>
      </c>
      <c r="C593" s="297" t="s">
        <v>792</v>
      </c>
      <c r="D593" s="297" t="s">
        <v>620</v>
      </c>
      <c r="E593" s="297" t="s">
        <v>793</v>
      </c>
      <c r="F593" s="297" t="s">
        <v>1163</v>
      </c>
      <c r="G593" s="297" t="s">
        <v>1164</v>
      </c>
      <c r="H593" s="297" t="s">
        <v>606</v>
      </c>
      <c r="I593" s="297" t="s">
        <v>263</v>
      </c>
      <c r="J593" s="297" t="s">
        <v>1165</v>
      </c>
      <c r="K593" s="297" t="s">
        <v>609</v>
      </c>
      <c r="L593" s="297" t="s">
        <v>610</v>
      </c>
      <c r="M593" s="297" t="s">
        <v>435</v>
      </c>
      <c r="N593" s="297" t="s">
        <v>1166</v>
      </c>
      <c r="O593" s="297" t="s">
        <v>613</v>
      </c>
      <c r="P593" s="297" t="s">
        <v>614</v>
      </c>
      <c r="Q593" s="297" t="s">
        <v>645</v>
      </c>
      <c r="R593">
        <v>1</v>
      </c>
      <c r="S593">
        <v>1</v>
      </c>
      <c r="T593">
        <v>1</v>
      </c>
      <c r="U593">
        <v>1</v>
      </c>
      <c r="V593" s="298">
        <v>240</v>
      </c>
      <c r="W593" s="297" t="s">
        <v>616</v>
      </c>
      <c r="X593" s="299">
        <f t="shared" si="9"/>
        <v>20</v>
      </c>
    </row>
    <row r="594" spans="1:24">
      <c r="A594" s="297" t="s">
        <v>790</v>
      </c>
      <c r="B594" s="297" t="s">
        <v>791</v>
      </c>
      <c r="C594" s="297" t="s">
        <v>792</v>
      </c>
      <c r="D594" s="297" t="s">
        <v>620</v>
      </c>
      <c r="E594" s="297" t="s">
        <v>793</v>
      </c>
      <c r="F594" s="297" t="s">
        <v>1163</v>
      </c>
      <c r="G594" s="297" t="s">
        <v>1164</v>
      </c>
      <c r="H594" s="297" t="s">
        <v>606</v>
      </c>
      <c r="I594" s="297" t="s">
        <v>607</v>
      </c>
      <c r="J594" s="297" t="s">
        <v>1165</v>
      </c>
      <c r="K594" s="297" t="s">
        <v>609</v>
      </c>
      <c r="L594" s="297" t="s">
        <v>610</v>
      </c>
      <c r="M594" s="297" t="s">
        <v>435</v>
      </c>
      <c r="N594" s="297" t="s">
        <v>1166</v>
      </c>
      <c r="O594" s="297" t="s">
        <v>613</v>
      </c>
      <c r="P594" s="297" t="s">
        <v>614</v>
      </c>
      <c r="Q594" s="297" t="s">
        <v>645</v>
      </c>
      <c r="R594">
        <v>1</v>
      </c>
      <c r="S594">
        <v>1</v>
      </c>
      <c r="T594">
        <v>1</v>
      </c>
      <c r="U594">
        <v>1</v>
      </c>
      <c r="V594" s="298">
        <v>365</v>
      </c>
      <c r="W594" s="297" t="s">
        <v>616</v>
      </c>
      <c r="X594" s="299">
        <f t="shared" si="9"/>
        <v>20</v>
      </c>
    </row>
    <row r="595" spans="1:24">
      <c r="A595" s="297" t="s">
        <v>700</v>
      </c>
      <c r="B595" s="297" t="s">
        <v>701</v>
      </c>
      <c r="C595" s="297" t="s">
        <v>702</v>
      </c>
      <c r="D595" s="297" t="s">
        <v>620</v>
      </c>
      <c r="E595" s="297" t="s">
        <v>703</v>
      </c>
      <c r="F595" s="297" t="s">
        <v>1163</v>
      </c>
      <c r="G595" s="297" t="s">
        <v>1164</v>
      </c>
      <c r="H595" s="297" t="s">
        <v>606</v>
      </c>
      <c r="I595" s="297" t="s">
        <v>607</v>
      </c>
      <c r="J595" s="297" t="s">
        <v>1165</v>
      </c>
      <c r="K595" s="297" t="s">
        <v>609</v>
      </c>
      <c r="L595" s="297" t="s">
        <v>610</v>
      </c>
      <c r="M595" s="297" t="s">
        <v>435</v>
      </c>
      <c r="N595" s="297" t="s">
        <v>1166</v>
      </c>
      <c r="O595" s="297" t="s">
        <v>613</v>
      </c>
      <c r="P595" s="297" t="s">
        <v>614</v>
      </c>
      <c r="Q595" s="297" t="s">
        <v>645</v>
      </c>
      <c r="R595">
        <v>1</v>
      </c>
      <c r="S595">
        <v>1</v>
      </c>
      <c r="T595">
        <v>2</v>
      </c>
      <c r="U595">
        <v>2</v>
      </c>
      <c r="V595" s="298">
        <v>730</v>
      </c>
      <c r="W595" s="297" t="s">
        <v>616</v>
      </c>
      <c r="X595" s="299">
        <f t="shared" si="9"/>
        <v>40</v>
      </c>
    </row>
    <row r="596" spans="1:24">
      <c r="A596" s="297" t="s">
        <v>678</v>
      </c>
      <c r="B596" s="297" t="s">
        <v>679</v>
      </c>
      <c r="C596" s="297" t="s">
        <v>682</v>
      </c>
      <c r="D596" s="297" t="s">
        <v>620</v>
      </c>
      <c r="E596" s="297" t="s">
        <v>683</v>
      </c>
      <c r="F596" s="297" t="s">
        <v>549</v>
      </c>
      <c r="G596" s="297" t="s">
        <v>402</v>
      </c>
      <c r="H596" s="297" t="s">
        <v>606</v>
      </c>
      <c r="I596" s="297" t="s">
        <v>607</v>
      </c>
      <c r="J596" s="297" t="s">
        <v>1167</v>
      </c>
      <c r="K596" s="297" t="s">
        <v>609</v>
      </c>
      <c r="L596" s="297" t="s">
        <v>610</v>
      </c>
      <c r="M596" s="297" t="s">
        <v>435</v>
      </c>
      <c r="N596" s="297" t="s">
        <v>1168</v>
      </c>
      <c r="O596" s="297" t="s">
        <v>627</v>
      </c>
      <c r="P596" s="297" t="s">
        <v>628</v>
      </c>
      <c r="Q596" s="297" t="s">
        <v>615</v>
      </c>
      <c r="R596">
        <v>1</v>
      </c>
      <c r="S596">
        <v>1</v>
      </c>
      <c r="T596">
        <v>2</v>
      </c>
      <c r="U596">
        <v>2</v>
      </c>
      <c r="V596" s="298">
        <v>480</v>
      </c>
      <c r="W596" s="297" t="s">
        <v>616</v>
      </c>
      <c r="X596" s="299">
        <f t="shared" si="9"/>
        <v>20</v>
      </c>
    </row>
    <row r="597" spans="1:24">
      <c r="A597" s="297" t="s">
        <v>696</v>
      </c>
      <c r="B597" s="297" t="s">
        <v>697</v>
      </c>
      <c r="C597" s="297" t="s">
        <v>741</v>
      </c>
      <c r="D597" s="297" t="s">
        <v>620</v>
      </c>
      <c r="E597" s="297" t="s">
        <v>742</v>
      </c>
      <c r="F597" s="297" t="s">
        <v>549</v>
      </c>
      <c r="G597" s="297" t="s">
        <v>402</v>
      </c>
      <c r="H597" s="297" t="s">
        <v>606</v>
      </c>
      <c r="I597" s="297" t="s">
        <v>263</v>
      </c>
      <c r="J597" s="297" t="s">
        <v>1167</v>
      </c>
      <c r="K597" s="297" t="s">
        <v>609</v>
      </c>
      <c r="L597" s="297" t="s">
        <v>610</v>
      </c>
      <c r="M597" s="297" t="s">
        <v>435</v>
      </c>
      <c r="N597" s="297" t="s">
        <v>1168</v>
      </c>
      <c r="O597" s="297" t="s">
        <v>627</v>
      </c>
      <c r="P597" s="297" t="s">
        <v>628</v>
      </c>
      <c r="Q597" s="297" t="s">
        <v>615</v>
      </c>
      <c r="R597">
        <v>1</v>
      </c>
      <c r="S597">
        <v>1</v>
      </c>
      <c r="T597">
        <v>1</v>
      </c>
      <c r="U597">
        <v>1</v>
      </c>
      <c r="V597" s="298">
        <v>240</v>
      </c>
      <c r="W597" s="297" t="s">
        <v>616</v>
      </c>
      <c r="X597" s="299">
        <f t="shared" si="9"/>
        <v>10</v>
      </c>
    </row>
    <row r="598" spans="1:24">
      <c r="A598" s="297" t="s">
        <v>696</v>
      </c>
      <c r="B598" s="297" t="s">
        <v>697</v>
      </c>
      <c r="C598" s="297" t="s">
        <v>741</v>
      </c>
      <c r="D598" s="297" t="s">
        <v>620</v>
      </c>
      <c r="E598" s="297" t="s">
        <v>742</v>
      </c>
      <c r="F598" s="297" t="s">
        <v>549</v>
      </c>
      <c r="G598" s="297" t="s">
        <v>402</v>
      </c>
      <c r="H598" s="297" t="s">
        <v>606</v>
      </c>
      <c r="I598" s="297" t="s">
        <v>607</v>
      </c>
      <c r="J598" s="297" t="s">
        <v>1167</v>
      </c>
      <c r="K598" s="297" t="s">
        <v>609</v>
      </c>
      <c r="L598" s="297" t="s">
        <v>610</v>
      </c>
      <c r="M598" s="297" t="s">
        <v>435</v>
      </c>
      <c r="N598" s="297" t="s">
        <v>1168</v>
      </c>
      <c r="O598" s="297" t="s">
        <v>627</v>
      </c>
      <c r="P598" s="297" t="s">
        <v>628</v>
      </c>
      <c r="Q598" s="297" t="s">
        <v>615</v>
      </c>
      <c r="R598">
        <v>1</v>
      </c>
      <c r="S598">
        <v>1</v>
      </c>
      <c r="T598">
        <v>1</v>
      </c>
      <c r="U598">
        <v>1</v>
      </c>
      <c r="V598" s="298">
        <v>405</v>
      </c>
      <c r="W598" s="297" t="s">
        <v>616</v>
      </c>
      <c r="X598" s="299">
        <f t="shared" si="9"/>
        <v>10</v>
      </c>
    </row>
    <row r="599" spans="1:24">
      <c r="A599" s="297" t="s">
        <v>696</v>
      </c>
      <c r="B599" s="297" t="s">
        <v>697</v>
      </c>
      <c r="C599" s="297" t="s">
        <v>698</v>
      </c>
      <c r="D599" s="297" t="s">
        <v>620</v>
      </c>
      <c r="E599" s="297" t="s">
        <v>699</v>
      </c>
      <c r="F599" s="297" t="s">
        <v>549</v>
      </c>
      <c r="G599" s="297" t="s">
        <v>402</v>
      </c>
      <c r="H599" s="297" t="s">
        <v>606</v>
      </c>
      <c r="I599" s="297" t="s">
        <v>607</v>
      </c>
      <c r="J599" s="297" t="s">
        <v>1167</v>
      </c>
      <c r="K599" s="297" t="s">
        <v>609</v>
      </c>
      <c r="L599" s="297" t="s">
        <v>610</v>
      </c>
      <c r="M599" s="297" t="s">
        <v>435</v>
      </c>
      <c r="N599" s="297" t="s">
        <v>1168</v>
      </c>
      <c r="O599" s="297" t="s">
        <v>627</v>
      </c>
      <c r="P599" s="297" t="s">
        <v>628</v>
      </c>
      <c r="Q599" s="297" t="s">
        <v>615</v>
      </c>
      <c r="R599">
        <v>1</v>
      </c>
      <c r="S599">
        <v>1</v>
      </c>
      <c r="T599">
        <v>1</v>
      </c>
      <c r="U599">
        <v>1</v>
      </c>
      <c r="V599" s="298">
        <v>405</v>
      </c>
      <c r="W599" s="297" t="s">
        <v>616</v>
      </c>
      <c r="X599" s="299">
        <f t="shared" si="9"/>
        <v>10</v>
      </c>
    </row>
    <row r="600" spans="1:24">
      <c r="A600" s="297" t="s">
        <v>659</v>
      </c>
      <c r="B600" s="297" t="s">
        <v>660</v>
      </c>
      <c r="C600" s="297" t="s">
        <v>901</v>
      </c>
      <c r="D600" s="297" t="s">
        <v>902</v>
      </c>
      <c r="E600" s="297" t="s">
        <v>903</v>
      </c>
      <c r="F600" s="297" t="s">
        <v>1169</v>
      </c>
      <c r="G600" s="297" t="s">
        <v>1170</v>
      </c>
      <c r="H600" s="297" t="s">
        <v>606</v>
      </c>
      <c r="I600" s="297" t="s">
        <v>263</v>
      </c>
      <c r="J600" s="297" t="s">
        <v>1171</v>
      </c>
      <c r="K600" s="297" t="s">
        <v>609</v>
      </c>
      <c r="L600" s="297" t="s">
        <v>610</v>
      </c>
      <c r="M600" s="297" t="s">
        <v>709</v>
      </c>
      <c r="N600" s="297" t="s">
        <v>1172</v>
      </c>
      <c r="O600" s="297" t="s">
        <v>711</v>
      </c>
      <c r="P600" s="297" t="s">
        <v>255</v>
      </c>
      <c r="Q600" s="297" t="s">
        <v>645</v>
      </c>
      <c r="R600">
        <v>1</v>
      </c>
      <c r="S600">
        <v>1</v>
      </c>
      <c r="T600">
        <v>2</v>
      </c>
      <c r="U600">
        <v>2</v>
      </c>
      <c r="V600" s="298">
        <v>380</v>
      </c>
      <c r="W600" s="297" t="s">
        <v>616</v>
      </c>
      <c r="X600" s="299">
        <f t="shared" si="9"/>
        <v>2</v>
      </c>
    </row>
    <row r="601" spans="1:24">
      <c r="A601" s="297" t="s">
        <v>696</v>
      </c>
      <c r="B601" s="297" t="s">
        <v>697</v>
      </c>
      <c r="C601" s="297" t="s">
        <v>739</v>
      </c>
      <c r="D601" s="297" t="s">
        <v>620</v>
      </c>
      <c r="E601" s="297" t="s">
        <v>740</v>
      </c>
      <c r="F601" s="297" t="s">
        <v>1169</v>
      </c>
      <c r="G601" s="297" t="s">
        <v>1170</v>
      </c>
      <c r="H601" s="297" t="s">
        <v>606</v>
      </c>
      <c r="I601" s="297" t="s">
        <v>263</v>
      </c>
      <c r="J601" s="297" t="s">
        <v>1171</v>
      </c>
      <c r="K601" s="297" t="s">
        <v>609</v>
      </c>
      <c r="L601" s="297" t="s">
        <v>610</v>
      </c>
      <c r="M601" s="297" t="s">
        <v>709</v>
      </c>
      <c r="N601" s="297" t="s">
        <v>1172</v>
      </c>
      <c r="O601" s="297" t="s">
        <v>711</v>
      </c>
      <c r="P601" s="297" t="s">
        <v>255</v>
      </c>
      <c r="Q601" s="297" t="s">
        <v>615</v>
      </c>
      <c r="R601">
        <v>1</v>
      </c>
      <c r="S601">
        <v>1</v>
      </c>
      <c r="T601">
        <v>4</v>
      </c>
      <c r="U601">
        <v>4</v>
      </c>
      <c r="V601" s="298">
        <v>760</v>
      </c>
      <c r="W601" s="297" t="s">
        <v>616</v>
      </c>
      <c r="X601" s="299">
        <f t="shared" si="9"/>
        <v>4</v>
      </c>
    </row>
    <row r="602" spans="1:24">
      <c r="A602" s="297" t="s">
        <v>696</v>
      </c>
      <c r="B602" s="297" t="s">
        <v>697</v>
      </c>
      <c r="C602" s="297" t="s">
        <v>741</v>
      </c>
      <c r="D602" s="297" t="s">
        <v>620</v>
      </c>
      <c r="E602" s="297" t="s">
        <v>742</v>
      </c>
      <c r="F602" s="297" t="s">
        <v>1169</v>
      </c>
      <c r="G602" s="297" t="s">
        <v>1170</v>
      </c>
      <c r="H602" s="297" t="s">
        <v>606</v>
      </c>
      <c r="I602" s="297" t="s">
        <v>263</v>
      </c>
      <c r="J602" s="297" t="s">
        <v>1171</v>
      </c>
      <c r="K602" s="297" t="s">
        <v>609</v>
      </c>
      <c r="L602" s="297" t="s">
        <v>610</v>
      </c>
      <c r="M602" s="297" t="s">
        <v>709</v>
      </c>
      <c r="N602" s="297" t="s">
        <v>1172</v>
      </c>
      <c r="O602" s="297" t="s">
        <v>711</v>
      </c>
      <c r="P602" s="297" t="s">
        <v>255</v>
      </c>
      <c r="Q602" s="297" t="s">
        <v>615</v>
      </c>
      <c r="R602">
        <v>1</v>
      </c>
      <c r="S602">
        <v>1</v>
      </c>
      <c r="T602">
        <v>2</v>
      </c>
      <c r="U602">
        <v>2</v>
      </c>
      <c r="V602" s="298">
        <v>380</v>
      </c>
      <c r="W602" s="297" t="s">
        <v>616</v>
      </c>
      <c r="X602" s="299">
        <f t="shared" si="9"/>
        <v>2</v>
      </c>
    </row>
    <row r="603" spans="1:24">
      <c r="A603" s="297" t="s">
        <v>636</v>
      </c>
      <c r="B603" s="297" t="s">
        <v>637</v>
      </c>
      <c r="C603" s="297" t="s">
        <v>638</v>
      </c>
      <c r="D603" s="297" t="s">
        <v>620</v>
      </c>
      <c r="E603" s="297" t="s">
        <v>639</v>
      </c>
      <c r="F603" s="297" t="s">
        <v>445</v>
      </c>
      <c r="G603" s="297" t="s">
        <v>1173</v>
      </c>
      <c r="H603" s="297" t="s">
        <v>606</v>
      </c>
      <c r="I603" s="297" t="s">
        <v>263</v>
      </c>
      <c r="J603" s="297" t="s">
        <v>1174</v>
      </c>
      <c r="K603" s="297" t="s">
        <v>609</v>
      </c>
      <c r="L603" s="297" t="s">
        <v>610</v>
      </c>
      <c r="M603" s="297" t="s">
        <v>433</v>
      </c>
      <c r="N603" s="297" t="s">
        <v>1175</v>
      </c>
      <c r="O603" s="297" t="s">
        <v>627</v>
      </c>
      <c r="P603" s="297" t="s">
        <v>628</v>
      </c>
      <c r="Q603" s="297" t="s">
        <v>615</v>
      </c>
      <c r="R603">
        <v>2</v>
      </c>
      <c r="S603">
        <v>2</v>
      </c>
      <c r="T603">
        <v>2</v>
      </c>
      <c r="U603">
        <v>2</v>
      </c>
      <c r="V603" s="298">
        <v>1246</v>
      </c>
      <c r="W603" s="297" t="s">
        <v>616</v>
      </c>
      <c r="X603" s="299">
        <f t="shared" si="9"/>
        <v>20</v>
      </c>
    </row>
    <row r="604" spans="1:24">
      <c r="A604" s="297" t="s">
        <v>669</v>
      </c>
      <c r="B604" s="297" t="s">
        <v>670</v>
      </c>
      <c r="C604" s="297" t="s">
        <v>671</v>
      </c>
      <c r="D604" s="297" t="s">
        <v>672</v>
      </c>
      <c r="E604" s="297" t="s">
        <v>673</v>
      </c>
      <c r="F604" s="297" t="s">
        <v>445</v>
      </c>
      <c r="G604" s="297" t="s">
        <v>1173</v>
      </c>
      <c r="H604" s="297" t="s">
        <v>606</v>
      </c>
      <c r="I604" s="297" t="s">
        <v>263</v>
      </c>
      <c r="J604" s="297" t="s">
        <v>1174</v>
      </c>
      <c r="K604" s="297" t="s">
        <v>609</v>
      </c>
      <c r="L604" s="297" t="s">
        <v>610</v>
      </c>
      <c r="M604" s="297" t="s">
        <v>433</v>
      </c>
      <c r="N604" s="297" t="s">
        <v>1175</v>
      </c>
      <c r="O604" s="297" t="s">
        <v>627</v>
      </c>
      <c r="P604" s="297" t="s">
        <v>628</v>
      </c>
      <c r="Q604" s="297" t="s">
        <v>645</v>
      </c>
      <c r="R604">
        <v>1</v>
      </c>
      <c r="S604">
        <v>1</v>
      </c>
      <c r="T604">
        <v>1</v>
      </c>
      <c r="U604">
        <v>1</v>
      </c>
      <c r="V604" s="298">
        <v>623</v>
      </c>
      <c r="W604" s="297" t="s">
        <v>616</v>
      </c>
      <c r="X604" s="299">
        <f t="shared" si="9"/>
        <v>10</v>
      </c>
    </row>
    <row r="605" spans="1:24">
      <c r="A605" s="297" t="s">
        <v>674</v>
      </c>
      <c r="B605" s="297" t="s">
        <v>675</v>
      </c>
      <c r="C605" s="297" t="s">
        <v>676</v>
      </c>
      <c r="D605" s="297" t="s">
        <v>620</v>
      </c>
      <c r="E605" s="297" t="s">
        <v>677</v>
      </c>
      <c r="F605" s="297" t="s">
        <v>445</v>
      </c>
      <c r="G605" s="297" t="s">
        <v>1173</v>
      </c>
      <c r="H605" s="297" t="s">
        <v>606</v>
      </c>
      <c r="I605" s="297" t="s">
        <v>263</v>
      </c>
      <c r="J605" s="297" t="s">
        <v>1174</v>
      </c>
      <c r="K605" s="297" t="s">
        <v>609</v>
      </c>
      <c r="L605" s="297" t="s">
        <v>610</v>
      </c>
      <c r="M605" s="297" t="s">
        <v>433</v>
      </c>
      <c r="N605" s="297" t="s">
        <v>1175</v>
      </c>
      <c r="O605" s="297" t="s">
        <v>627</v>
      </c>
      <c r="P605" s="297" t="s">
        <v>628</v>
      </c>
      <c r="Q605" s="297" t="s">
        <v>645</v>
      </c>
      <c r="R605">
        <v>1</v>
      </c>
      <c r="S605">
        <v>1</v>
      </c>
      <c r="T605">
        <v>1</v>
      </c>
      <c r="U605">
        <v>1</v>
      </c>
      <c r="V605" s="298">
        <v>623</v>
      </c>
      <c r="W605" s="297" t="s">
        <v>616</v>
      </c>
      <c r="X605" s="299">
        <f t="shared" si="9"/>
        <v>10</v>
      </c>
    </row>
    <row r="606" spans="1:24">
      <c r="A606" s="297" t="s">
        <v>696</v>
      </c>
      <c r="B606" s="297" t="s">
        <v>697</v>
      </c>
      <c r="C606" s="297" t="s">
        <v>698</v>
      </c>
      <c r="D606" s="297" t="s">
        <v>620</v>
      </c>
      <c r="E606" s="297" t="s">
        <v>699</v>
      </c>
      <c r="F606" s="297" t="s">
        <v>445</v>
      </c>
      <c r="G606" s="297" t="s">
        <v>1173</v>
      </c>
      <c r="H606" s="297" t="s">
        <v>606</v>
      </c>
      <c r="I606" s="297" t="s">
        <v>263</v>
      </c>
      <c r="J606" s="297" t="s">
        <v>1174</v>
      </c>
      <c r="K606" s="297" t="s">
        <v>609</v>
      </c>
      <c r="L606" s="297" t="s">
        <v>610</v>
      </c>
      <c r="M606" s="297" t="s">
        <v>433</v>
      </c>
      <c r="N606" s="297" t="s">
        <v>1175</v>
      </c>
      <c r="O606" s="297" t="s">
        <v>627</v>
      </c>
      <c r="P606" s="297" t="s">
        <v>628</v>
      </c>
      <c r="Q606" s="297" t="s">
        <v>615</v>
      </c>
      <c r="R606">
        <v>1</v>
      </c>
      <c r="S606">
        <v>1</v>
      </c>
      <c r="T606">
        <v>3</v>
      </c>
      <c r="U606">
        <v>3</v>
      </c>
      <c r="V606" s="298">
        <v>1869</v>
      </c>
      <c r="W606" s="297" t="s">
        <v>616</v>
      </c>
      <c r="X606" s="299">
        <f t="shared" si="9"/>
        <v>30</v>
      </c>
    </row>
    <row r="607" spans="1:24">
      <c r="A607" s="297" t="s">
        <v>696</v>
      </c>
      <c r="B607" s="297" t="s">
        <v>697</v>
      </c>
      <c r="C607" s="297" t="s">
        <v>698</v>
      </c>
      <c r="D607" s="297" t="s">
        <v>620</v>
      </c>
      <c r="E607" s="297" t="s">
        <v>699</v>
      </c>
      <c r="F607" s="297" t="s">
        <v>445</v>
      </c>
      <c r="G607" s="297" t="s">
        <v>1173</v>
      </c>
      <c r="H607" s="297" t="s">
        <v>606</v>
      </c>
      <c r="I607" s="297" t="s">
        <v>607</v>
      </c>
      <c r="J607" s="297" t="s">
        <v>1174</v>
      </c>
      <c r="K607" s="297" t="s">
        <v>609</v>
      </c>
      <c r="L607" s="297" t="s">
        <v>610</v>
      </c>
      <c r="M607" s="297" t="s">
        <v>433</v>
      </c>
      <c r="N607" s="297" t="s">
        <v>1175</v>
      </c>
      <c r="O607" s="297" t="s">
        <v>627</v>
      </c>
      <c r="P607" s="297" t="s">
        <v>628</v>
      </c>
      <c r="Q607" s="297" t="s">
        <v>615</v>
      </c>
      <c r="R607">
        <v>1</v>
      </c>
      <c r="S607">
        <v>1</v>
      </c>
      <c r="T607">
        <v>2</v>
      </c>
      <c r="U607">
        <v>2</v>
      </c>
      <c r="V607" s="298">
        <v>1820</v>
      </c>
      <c r="W607" s="297" t="s">
        <v>616</v>
      </c>
      <c r="X607" s="299">
        <f t="shared" si="9"/>
        <v>20</v>
      </c>
    </row>
    <row r="608" spans="1:24">
      <c r="A608" s="297" t="s">
        <v>654</v>
      </c>
      <c r="B608" s="297" t="s">
        <v>655</v>
      </c>
      <c r="C608" s="297" t="s">
        <v>656</v>
      </c>
      <c r="D608" s="297" t="s">
        <v>657</v>
      </c>
      <c r="E608" s="297" t="s">
        <v>658</v>
      </c>
      <c r="F608" s="297" t="s">
        <v>467</v>
      </c>
      <c r="G608" s="297" t="s">
        <v>351</v>
      </c>
      <c r="H608" s="297" t="s">
        <v>606</v>
      </c>
      <c r="I608" s="297" t="s">
        <v>263</v>
      </c>
      <c r="J608" s="297" t="s">
        <v>1176</v>
      </c>
      <c r="K608" s="297" t="s">
        <v>609</v>
      </c>
      <c r="L608" s="297" t="s">
        <v>610</v>
      </c>
      <c r="M608" s="297" t="s">
        <v>611</v>
      </c>
      <c r="N608" s="297" t="s">
        <v>1177</v>
      </c>
      <c r="O608" s="297" t="s">
        <v>613</v>
      </c>
      <c r="P608" s="297" t="s">
        <v>614</v>
      </c>
      <c r="Q608" s="297" t="s">
        <v>645</v>
      </c>
      <c r="R608">
        <v>6</v>
      </c>
      <c r="S608">
        <v>6</v>
      </c>
      <c r="T608">
        <v>15</v>
      </c>
      <c r="U608">
        <v>15</v>
      </c>
      <c r="V608" s="298">
        <v>6870</v>
      </c>
      <c r="W608" s="297" t="s">
        <v>616</v>
      </c>
      <c r="X608" s="299">
        <f t="shared" si="9"/>
        <v>300</v>
      </c>
    </row>
    <row r="609" spans="1:24">
      <c r="A609" s="297" t="s">
        <v>654</v>
      </c>
      <c r="B609" s="297" t="s">
        <v>655</v>
      </c>
      <c r="C609" s="297" t="s">
        <v>656</v>
      </c>
      <c r="D609" s="297" t="s">
        <v>657</v>
      </c>
      <c r="E609" s="297" t="s">
        <v>658</v>
      </c>
      <c r="F609" s="297" t="s">
        <v>467</v>
      </c>
      <c r="G609" s="297" t="s">
        <v>351</v>
      </c>
      <c r="H609" s="297" t="s">
        <v>606</v>
      </c>
      <c r="I609" s="297" t="s">
        <v>607</v>
      </c>
      <c r="J609" s="297" t="s">
        <v>1176</v>
      </c>
      <c r="K609" s="297" t="s">
        <v>609</v>
      </c>
      <c r="L609" s="297" t="s">
        <v>610</v>
      </c>
      <c r="M609" s="297" t="s">
        <v>611</v>
      </c>
      <c r="N609" s="297" t="s">
        <v>1177</v>
      </c>
      <c r="O609" s="297" t="s">
        <v>613</v>
      </c>
      <c r="P609" s="297" t="s">
        <v>614</v>
      </c>
      <c r="Q609" s="297" t="s">
        <v>645</v>
      </c>
      <c r="R609">
        <v>3</v>
      </c>
      <c r="S609">
        <v>3</v>
      </c>
      <c r="T609">
        <v>11</v>
      </c>
      <c r="U609">
        <v>11</v>
      </c>
      <c r="V609" s="298">
        <v>8635</v>
      </c>
      <c r="W609" s="297" t="s">
        <v>616</v>
      </c>
      <c r="X609" s="299">
        <f t="shared" si="9"/>
        <v>220</v>
      </c>
    </row>
    <row r="610" spans="1:24">
      <c r="A610" s="297" t="s">
        <v>654</v>
      </c>
      <c r="B610" s="297" t="s">
        <v>655</v>
      </c>
      <c r="C610" s="297" t="s">
        <v>656</v>
      </c>
      <c r="D610" s="297" t="s">
        <v>657</v>
      </c>
      <c r="E610" s="297" t="s">
        <v>658</v>
      </c>
      <c r="F610" s="297" t="s">
        <v>467</v>
      </c>
      <c r="G610" s="297" t="s">
        <v>351</v>
      </c>
      <c r="H610" s="297" t="s">
        <v>606</v>
      </c>
      <c r="I610" s="297" t="s">
        <v>607</v>
      </c>
      <c r="J610" s="297" t="s">
        <v>1176</v>
      </c>
      <c r="K610" s="297" t="s">
        <v>609</v>
      </c>
      <c r="L610" s="297" t="s">
        <v>610</v>
      </c>
      <c r="M610" s="297" t="s">
        <v>611</v>
      </c>
      <c r="N610" s="297" t="s">
        <v>1177</v>
      </c>
      <c r="O610" s="297" t="s">
        <v>613</v>
      </c>
      <c r="P610" s="297" t="s">
        <v>614</v>
      </c>
      <c r="Q610" s="297" t="s">
        <v>690</v>
      </c>
      <c r="R610">
        <v>0</v>
      </c>
      <c r="S610">
        <v>0</v>
      </c>
      <c r="T610">
        <v>-5</v>
      </c>
      <c r="U610">
        <v>-5</v>
      </c>
      <c r="V610" s="298">
        <v>-3925</v>
      </c>
      <c r="W610" s="297" t="s">
        <v>616</v>
      </c>
      <c r="X610" s="299">
        <f t="shared" si="9"/>
        <v>-100</v>
      </c>
    </row>
    <row r="611" spans="1:24">
      <c r="A611" s="297" t="s">
        <v>669</v>
      </c>
      <c r="B611" s="297" t="s">
        <v>670</v>
      </c>
      <c r="C611" s="297" t="s">
        <v>757</v>
      </c>
      <c r="D611" s="297" t="s">
        <v>758</v>
      </c>
      <c r="E611" s="297" t="s">
        <v>759</v>
      </c>
      <c r="F611" s="297" t="s">
        <v>467</v>
      </c>
      <c r="G611" s="297" t="s">
        <v>351</v>
      </c>
      <c r="H611" s="297" t="s">
        <v>606</v>
      </c>
      <c r="I611" s="297" t="s">
        <v>263</v>
      </c>
      <c r="J611" s="297" t="s">
        <v>1176</v>
      </c>
      <c r="K611" s="297" t="s">
        <v>609</v>
      </c>
      <c r="L611" s="297" t="s">
        <v>610</v>
      </c>
      <c r="M611" s="297" t="s">
        <v>611</v>
      </c>
      <c r="N611" s="297" t="s">
        <v>1177</v>
      </c>
      <c r="O611" s="297" t="s">
        <v>613</v>
      </c>
      <c r="P611" s="297" t="s">
        <v>614</v>
      </c>
      <c r="Q611" s="297" t="s">
        <v>635</v>
      </c>
      <c r="R611">
        <v>4</v>
      </c>
      <c r="S611">
        <v>4</v>
      </c>
      <c r="T611">
        <v>4</v>
      </c>
      <c r="U611">
        <v>4</v>
      </c>
      <c r="V611" s="298">
        <v>1832</v>
      </c>
      <c r="W611" s="297" t="s">
        <v>616</v>
      </c>
      <c r="X611" s="299">
        <f t="shared" si="9"/>
        <v>80</v>
      </c>
    </row>
    <row r="612" spans="1:24">
      <c r="A612" s="297" t="s">
        <v>601</v>
      </c>
      <c r="B612" s="297" t="s">
        <v>602</v>
      </c>
      <c r="C612" s="297" t="s">
        <v>603</v>
      </c>
      <c r="D612" s="297" t="s">
        <v>604</v>
      </c>
      <c r="E612" s="297" t="s">
        <v>605</v>
      </c>
      <c r="F612" s="297" t="s">
        <v>467</v>
      </c>
      <c r="G612" s="297" t="s">
        <v>351</v>
      </c>
      <c r="H612" s="297" t="s">
        <v>606</v>
      </c>
      <c r="I612" s="297" t="s">
        <v>607</v>
      </c>
      <c r="J612" s="297" t="s">
        <v>1176</v>
      </c>
      <c r="K612" s="297" t="s">
        <v>609</v>
      </c>
      <c r="L612" s="297" t="s">
        <v>610</v>
      </c>
      <c r="M612" s="297" t="s">
        <v>611</v>
      </c>
      <c r="N612" s="297" t="s">
        <v>1177</v>
      </c>
      <c r="O612" s="297" t="s">
        <v>613</v>
      </c>
      <c r="P612" s="297" t="s">
        <v>614</v>
      </c>
      <c r="Q612" s="297" t="s">
        <v>615</v>
      </c>
      <c r="R612">
        <v>1</v>
      </c>
      <c r="S612">
        <v>1</v>
      </c>
      <c r="T612">
        <v>1</v>
      </c>
      <c r="U612">
        <v>1</v>
      </c>
      <c r="V612" s="298">
        <v>408</v>
      </c>
      <c r="W612" s="297" t="s">
        <v>616</v>
      </c>
      <c r="X612" s="299">
        <f t="shared" si="9"/>
        <v>20</v>
      </c>
    </row>
    <row r="613" spans="1:24">
      <c r="A613" s="297" t="s">
        <v>650</v>
      </c>
      <c r="B613" s="297" t="s">
        <v>651</v>
      </c>
      <c r="C613" s="297" t="s">
        <v>704</v>
      </c>
      <c r="D613" s="297" t="s">
        <v>620</v>
      </c>
      <c r="E613" s="297" t="s">
        <v>705</v>
      </c>
      <c r="F613" s="297" t="s">
        <v>1178</v>
      </c>
      <c r="G613" s="297" t="s">
        <v>1179</v>
      </c>
      <c r="H613" s="297" t="s">
        <v>606</v>
      </c>
      <c r="I613" s="297" t="s">
        <v>607</v>
      </c>
      <c r="J613" s="297" t="s">
        <v>1180</v>
      </c>
      <c r="K613" s="297" t="s">
        <v>609</v>
      </c>
      <c r="L613" s="297" t="s">
        <v>610</v>
      </c>
      <c r="M613" s="297" t="s">
        <v>709</v>
      </c>
      <c r="N613" s="297" t="s">
        <v>1181</v>
      </c>
      <c r="O613" s="297" t="s">
        <v>711</v>
      </c>
      <c r="P613" s="297" t="s">
        <v>255</v>
      </c>
      <c r="Q613" s="297" t="s">
        <v>645</v>
      </c>
      <c r="R613">
        <v>1</v>
      </c>
      <c r="S613">
        <v>1</v>
      </c>
      <c r="T613">
        <v>1</v>
      </c>
      <c r="U613">
        <v>1</v>
      </c>
      <c r="V613" s="298">
        <v>205</v>
      </c>
      <c r="W613" s="297" t="s">
        <v>616</v>
      </c>
      <c r="X613" s="299">
        <f t="shared" si="9"/>
        <v>1</v>
      </c>
    </row>
    <row r="614" spans="1:24">
      <c r="A614" s="297" t="s">
        <v>731</v>
      </c>
      <c r="B614" s="297" t="s">
        <v>732</v>
      </c>
      <c r="C614" s="297" t="s">
        <v>733</v>
      </c>
      <c r="D614" s="297" t="s">
        <v>620</v>
      </c>
      <c r="E614" s="297" t="s">
        <v>734</v>
      </c>
      <c r="F614" s="297" t="s">
        <v>1178</v>
      </c>
      <c r="G614" s="297" t="s">
        <v>1179</v>
      </c>
      <c r="H614" s="297" t="s">
        <v>606</v>
      </c>
      <c r="I614" s="297" t="s">
        <v>607</v>
      </c>
      <c r="J614" s="297" t="s">
        <v>1180</v>
      </c>
      <c r="K614" s="297" t="s">
        <v>609</v>
      </c>
      <c r="L614" s="297" t="s">
        <v>610</v>
      </c>
      <c r="M614" s="297" t="s">
        <v>709</v>
      </c>
      <c r="N614" s="297" t="s">
        <v>1181</v>
      </c>
      <c r="O614" s="297" t="s">
        <v>711</v>
      </c>
      <c r="P614" s="297" t="s">
        <v>255</v>
      </c>
      <c r="Q614" s="297" t="s">
        <v>615</v>
      </c>
      <c r="R614">
        <v>1</v>
      </c>
      <c r="S614">
        <v>1</v>
      </c>
      <c r="T614">
        <v>2</v>
      </c>
      <c r="U614">
        <v>2</v>
      </c>
      <c r="V614" s="298">
        <v>410</v>
      </c>
      <c r="W614" s="297" t="s">
        <v>616</v>
      </c>
      <c r="X614" s="299">
        <f t="shared" si="9"/>
        <v>2</v>
      </c>
    </row>
    <row r="615" spans="1:24">
      <c r="A615" s="297" t="s">
        <v>696</v>
      </c>
      <c r="B615" s="297" t="s">
        <v>697</v>
      </c>
      <c r="C615" s="297" t="s">
        <v>739</v>
      </c>
      <c r="D615" s="297" t="s">
        <v>620</v>
      </c>
      <c r="E615" s="297" t="s">
        <v>740</v>
      </c>
      <c r="F615" s="297" t="s">
        <v>1178</v>
      </c>
      <c r="G615" s="297" t="s">
        <v>1179</v>
      </c>
      <c r="H615" s="297" t="s">
        <v>606</v>
      </c>
      <c r="I615" s="297" t="s">
        <v>263</v>
      </c>
      <c r="J615" s="297" t="s">
        <v>1180</v>
      </c>
      <c r="K615" s="297" t="s">
        <v>609</v>
      </c>
      <c r="L615" s="297" t="s">
        <v>610</v>
      </c>
      <c r="M615" s="297" t="s">
        <v>709</v>
      </c>
      <c r="N615" s="297" t="s">
        <v>1181</v>
      </c>
      <c r="O615" s="297" t="s">
        <v>711</v>
      </c>
      <c r="P615" s="297" t="s">
        <v>255</v>
      </c>
      <c r="Q615" s="297" t="s">
        <v>615</v>
      </c>
      <c r="R615">
        <v>1</v>
      </c>
      <c r="S615">
        <v>1</v>
      </c>
      <c r="T615">
        <v>1</v>
      </c>
      <c r="U615">
        <v>1</v>
      </c>
      <c r="V615" s="298">
        <v>190</v>
      </c>
      <c r="W615" s="297" t="s">
        <v>616</v>
      </c>
      <c r="X615" s="299">
        <f t="shared" si="9"/>
        <v>1</v>
      </c>
    </row>
    <row r="616" spans="1:24">
      <c r="A616" s="297" t="s">
        <v>696</v>
      </c>
      <c r="B616" s="297" t="s">
        <v>697</v>
      </c>
      <c r="C616" s="297" t="s">
        <v>739</v>
      </c>
      <c r="D616" s="297" t="s">
        <v>620</v>
      </c>
      <c r="E616" s="297" t="s">
        <v>740</v>
      </c>
      <c r="F616" s="297" t="s">
        <v>1178</v>
      </c>
      <c r="G616" s="297" t="s">
        <v>1179</v>
      </c>
      <c r="H616" s="297" t="s">
        <v>606</v>
      </c>
      <c r="I616" s="297" t="s">
        <v>607</v>
      </c>
      <c r="J616" s="297" t="s">
        <v>1180</v>
      </c>
      <c r="K616" s="297" t="s">
        <v>609</v>
      </c>
      <c r="L616" s="297" t="s">
        <v>610</v>
      </c>
      <c r="M616" s="297" t="s">
        <v>709</v>
      </c>
      <c r="N616" s="297" t="s">
        <v>1181</v>
      </c>
      <c r="O616" s="297" t="s">
        <v>711</v>
      </c>
      <c r="P616" s="297" t="s">
        <v>255</v>
      </c>
      <c r="Q616" s="297" t="s">
        <v>615</v>
      </c>
      <c r="R616">
        <v>1</v>
      </c>
      <c r="S616">
        <v>1</v>
      </c>
      <c r="T616">
        <v>2</v>
      </c>
      <c r="U616">
        <v>2</v>
      </c>
      <c r="V616" s="298">
        <v>410</v>
      </c>
      <c r="W616" s="297" t="s">
        <v>616</v>
      </c>
      <c r="X616" s="299">
        <f t="shared" si="9"/>
        <v>2</v>
      </c>
    </row>
    <row r="617" spans="1:24">
      <c r="A617" s="297" t="s">
        <v>696</v>
      </c>
      <c r="B617" s="297" t="s">
        <v>697</v>
      </c>
      <c r="C617" s="297" t="s">
        <v>741</v>
      </c>
      <c r="D617" s="297" t="s">
        <v>620</v>
      </c>
      <c r="E617" s="297" t="s">
        <v>742</v>
      </c>
      <c r="F617" s="297" t="s">
        <v>1178</v>
      </c>
      <c r="G617" s="297" t="s">
        <v>1179</v>
      </c>
      <c r="H617" s="297" t="s">
        <v>606</v>
      </c>
      <c r="I617" s="297" t="s">
        <v>263</v>
      </c>
      <c r="J617" s="297" t="s">
        <v>1180</v>
      </c>
      <c r="K617" s="297" t="s">
        <v>609</v>
      </c>
      <c r="L617" s="297" t="s">
        <v>610</v>
      </c>
      <c r="M617" s="297" t="s">
        <v>709</v>
      </c>
      <c r="N617" s="297" t="s">
        <v>1181</v>
      </c>
      <c r="O617" s="297" t="s">
        <v>711</v>
      </c>
      <c r="P617" s="297" t="s">
        <v>255</v>
      </c>
      <c r="Q617" s="297" t="s">
        <v>615</v>
      </c>
      <c r="R617">
        <v>1</v>
      </c>
      <c r="S617">
        <v>1</v>
      </c>
      <c r="T617">
        <v>2</v>
      </c>
      <c r="U617">
        <v>2</v>
      </c>
      <c r="V617" s="298">
        <v>380</v>
      </c>
      <c r="W617" s="297" t="s">
        <v>616</v>
      </c>
      <c r="X617" s="299">
        <f t="shared" si="9"/>
        <v>2</v>
      </c>
    </row>
    <row r="618" spans="1:24">
      <c r="A618" s="297" t="s">
        <v>696</v>
      </c>
      <c r="B618" s="297" t="s">
        <v>697</v>
      </c>
      <c r="C618" s="297" t="s">
        <v>714</v>
      </c>
      <c r="D618" s="297" t="s">
        <v>620</v>
      </c>
      <c r="E618" s="297" t="s">
        <v>715</v>
      </c>
      <c r="F618" s="297" t="s">
        <v>1178</v>
      </c>
      <c r="G618" s="297" t="s">
        <v>1179</v>
      </c>
      <c r="H618" s="297" t="s">
        <v>606</v>
      </c>
      <c r="I618" s="297" t="s">
        <v>607</v>
      </c>
      <c r="J618" s="297" t="s">
        <v>1180</v>
      </c>
      <c r="K618" s="297" t="s">
        <v>609</v>
      </c>
      <c r="L618" s="297" t="s">
        <v>610</v>
      </c>
      <c r="M618" s="297" t="s">
        <v>709</v>
      </c>
      <c r="N618" s="297" t="s">
        <v>1181</v>
      </c>
      <c r="O618" s="297" t="s">
        <v>711</v>
      </c>
      <c r="P618" s="297" t="s">
        <v>255</v>
      </c>
      <c r="Q618" s="297" t="s">
        <v>615</v>
      </c>
      <c r="R618">
        <v>1</v>
      </c>
      <c r="S618">
        <v>1</v>
      </c>
      <c r="T618">
        <v>2</v>
      </c>
      <c r="U618">
        <v>2</v>
      </c>
      <c r="V618" s="298">
        <v>410</v>
      </c>
      <c r="W618" s="297" t="s">
        <v>616</v>
      </c>
      <c r="X618" s="299">
        <f t="shared" si="9"/>
        <v>2</v>
      </c>
    </row>
    <row r="619" spans="1:24">
      <c r="A619" s="297" t="s">
        <v>664</v>
      </c>
      <c r="B619" s="297" t="s">
        <v>665</v>
      </c>
      <c r="C619" s="297" t="s">
        <v>722</v>
      </c>
      <c r="D619" s="297" t="s">
        <v>723</v>
      </c>
      <c r="E619" s="297" t="s">
        <v>724</v>
      </c>
      <c r="F619" s="297" t="s">
        <v>504</v>
      </c>
      <c r="G619" s="297" t="s">
        <v>365</v>
      </c>
      <c r="H619" s="297" t="s">
        <v>606</v>
      </c>
      <c r="I619" s="297" t="s">
        <v>263</v>
      </c>
      <c r="J619" s="297" t="s">
        <v>1182</v>
      </c>
      <c r="K619" s="297" t="s">
        <v>609</v>
      </c>
      <c r="L619" s="297" t="s">
        <v>610</v>
      </c>
      <c r="M619" s="297" t="s">
        <v>435</v>
      </c>
      <c r="N619" s="297" t="s">
        <v>1183</v>
      </c>
      <c r="O619" s="297" t="s">
        <v>627</v>
      </c>
      <c r="P619" s="297" t="s">
        <v>628</v>
      </c>
      <c r="Q619" s="297" t="s">
        <v>645</v>
      </c>
      <c r="R619">
        <v>1</v>
      </c>
      <c r="S619">
        <v>1</v>
      </c>
      <c r="T619">
        <v>1</v>
      </c>
      <c r="U619">
        <v>1</v>
      </c>
      <c r="V619" s="298">
        <v>215</v>
      </c>
      <c r="W619" s="297" t="s">
        <v>616</v>
      </c>
      <c r="X619" s="299">
        <f t="shared" si="9"/>
        <v>10</v>
      </c>
    </row>
    <row r="620" spans="1:24">
      <c r="A620" s="297" t="s">
        <v>664</v>
      </c>
      <c r="B620" s="297" t="s">
        <v>665</v>
      </c>
      <c r="C620" s="297" t="s">
        <v>722</v>
      </c>
      <c r="D620" s="297" t="s">
        <v>723</v>
      </c>
      <c r="E620" s="297" t="s">
        <v>724</v>
      </c>
      <c r="F620" s="297" t="s">
        <v>504</v>
      </c>
      <c r="G620" s="297" t="s">
        <v>365</v>
      </c>
      <c r="H620" s="297" t="s">
        <v>606</v>
      </c>
      <c r="I620" s="297" t="s">
        <v>263</v>
      </c>
      <c r="J620" s="297" t="s">
        <v>1182</v>
      </c>
      <c r="K620" s="297" t="s">
        <v>609</v>
      </c>
      <c r="L620" s="297" t="s">
        <v>610</v>
      </c>
      <c r="M620" s="297" t="s">
        <v>435</v>
      </c>
      <c r="N620" s="297" t="s">
        <v>1183</v>
      </c>
      <c r="O620" s="297" t="s">
        <v>627</v>
      </c>
      <c r="P620" s="297" t="s">
        <v>628</v>
      </c>
      <c r="Q620" s="297" t="s">
        <v>615</v>
      </c>
      <c r="R620">
        <v>1</v>
      </c>
      <c r="S620">
        <v>1</v>
      </c>
      <c r="T620">
        <v>1</v>
      </c>
      <c r="U620">
        <v>1</v>
      </c>
      <c r="V620" s="298">
        <v>215</v>
      </c>
      <c r="W620" s="297" t="s">
        <v>616</v>
      </c>
      <c r="X620" s="299">
        <f t="shared" si="9"/>
        <v>10</v>
      </c>
    </row>
    <row r="621" spans="1:24">
      <c r="A621" s="297" t="s">
        <v>664</v>
      </c>
      <c r="B621" s="297" t="s">
        <v>665</v>
      </c>
      <c r="C621" s="297" t="s">
        <v>722</v>
      </c>
      <c r="D621" s="297" t="s">
        <v>723</v>
      </c>
      <c r="E621" s="297" t="s">
        <v>724</v>
      </c>
      <c r="F621" s="297" t="s">
        <v>504</v>
      </c>
      <c r="G621" s="297" t="s">
        <v>365</v>
      </c>
      <c r="H621" s="297" t="s">
        <v>606</v>
      </c>
      <c r="I621" s="297" t="s">
        <v>607</v>
      </c>
      <c r="J621" s="297" t="s">
        <v>1182</v>
      </c>
      <c r="K621" s="297" t="s">
        <v>609</v>
      </c>
      <c r="L621" s="297" t="s">
        <v>610</v>
      </c>
      <c r="M621" s="297" t="s">
        <v>435</v>
      </c>
      <c r="N621" s="297" t="s">
        <v>1183</v>
      </c>
      <c r="O621" s="297" t="s">
        <v>627</v>
      </c>
      <c r="P621" s="297" t="s">
        <v>628</v>
      </c>
      <c r="Q621" s="297" t="s">
        <v>645</v>
      </c>
      <c r="R621">
        <v>3</v>
      </c>
      <c r="S621">
        <v>3</v>
      </c>
      <c r="T621">
        <v>3</v>
      </c>
      <c r="U621">
        <v>3</v>
      </c>
      <c r="V621" s="298">
        <v>815</v>
      </c>
      <c r="W621" s="297" t="s">
        <v>616</v>
      </c>
      <c r="X621" s="299">
        <f t="shared" si="9"/>
        <v>30</v>
      </c>
    </row>
    <row r="622" spans="1:24">
      <c r="A622" s="297" t="s">
        <v>664</v>
      </c>
      <c r="B622" s="297" t="s">
        <v>665</v>
      </c>
      <c r="C622" s="297" t="s">
        <v>722</v>
      </c>
      <c r="D622" s="297" t="s">
        <v>723</v>
      </c>
      <c r="E622" s="297" t="s">
        <v>724</v>
      </c>
      <c r="F622" s="297" t="s">
        <v>504</v>
      </c>
      <c r="G622" s="297" t="s">
        <v>365</v>
      </c>
      <c r="H622" s="297" t="s">
        <v>606</v>
      </c>
      <c r="I622" s="297" t="s">
        <v>607</v>
      </c>
      <c r="J622" s="297" t="s">
        <v>1182</v>
      </c>
      <c r="K622" s="297" t="s">
        <v>609</v>
      </c>
      <c r="L622" s="297" t="s">
        <v>610</v>
      </c>
      <c r="M622" s="297" t="s">
        <v>435</v>
      </c>
      <c r="N622" s="297" t="s">
        <v>1183</v>
      </c>
      <c r="O622" s="297" t="s">
        <v>627</v>
      </c>
      <c r="P622" s="297" t="s">
        <v>628</v>
      </c>
      <c r="Q622" s="297" t="s">
        <v>615</v>
      </c>
      <c r="R622">
        <v>2</v>
      </c>
      <c r="S622">
        <v>2</v>
      </c>
      <c r="T622">
        <v>2</v>
      </c>
      <c r="U622">
        <v>2</v>
      </c>
      <c r="V622" s="298">
        <v>515</v>
      </c>
      <c r="W622" s="297" t="s">
        <v>616</v>
      </c>
      <c r="X622" s="299">
        <f t="shared" si="9"/>
        <v>20</v>
      </c>
    </row>
    <row r="623" spans="1:24">
      <c r="A623" s="297" t="s">
        <v>678</v>
      </c>
      <c r="B623" s="297" t="s">
        <v>679</v>
      </c>
      <c r="C623" s="297" t="s">
        <v>812</v>
      </c>
      <c r="D623" s="297" t="s">
        <v>620</v>
      </c>
      <c r="E623" s="297" t="s">
        <v>813</v>
      </c>
      <c r="F623" s="297" t="s">
        <v>504</v>
      </c>
      <c r="G623" s="297" t="s">
        <v>365</v>
      </c>
      <c r="H623" s="297" t="s">
        <v>606</v>
      </c>
      <c r="I623" s="297" t="s">
        <v>263</v>
      </c>
      <c r="J623" s="297" t="s">
        <v>1182</v>
      </c>
      <c r="K623" s="297" t="s">
        <v>609</v>
      </c>
      <c r="L623" s="297" t="s">
        <v>610</v>
      </c>
      <c r="M623" s="297" t="s">
        <v>435</v>
      </c>
      <c r="N623" s="297" t="s">
        <v>1183</v>
      </c>
      <c r="O623" s="297" t="s">
        <v>627</v>
      </c>
      <c r="P623" s="297" t="s">
        <v>628</v>
      </c>
      <c r="Q623" s="297" t="s">
        <v>645</v>
      </c>
      <c r="R623">
        <v>1</v>
      </c>
      <c r="S623">
        <v>1</v>
      </c>
      <c r="T623">
        <v>1</v>
      </c>
      <c r="U623">
        <v>1</v>
      </c>
      <c r="V623" s="298">
        <v>231</v>
      </c>
      <c r="W623" s="297" t="s">
        <v>616</v>
      </c>
      <c r="X623" s="299">
        <f t="shared" si="9"/>
        <v>10</v>
      </c>
    </row>
    <row r="624" spans="1:24">
      <c r="A624" s="297" t="s">
        <v>696</v>
      </c>
      <c r="B624" s="297" t="s">
        <v>697</v>
      </c>
      <c r="C624" s="297" t="s">
        <v>741</v>
      </c>
      <c r="D624" s="297" t="s">
        <v>620</v>
      </c>
      <c r="E624" s="297" t="s">
        <v>742</v>
      </c>
      <c r="F624" s="297" t="s">
        <v>504</v>
      </c>
      <c r="G624" s="297" t="s">
        <v>365</v>
      </c>
      <c r="H624" s="297" t="s">
        <v>606</v>
      </c>
      <c r="I624" s="297" t="s">
        <v>263</v>
      </c>
      <c r="J624" s="297" t="s">
        <v>1182</v>
      </c>
      <c r="K624" s="297" t="s">
        <v>609</v>
      </c>
      <c r="L624" s="297" t="s">
        <v>610</v>
      </c>
      <c r="M624" s="297" t="s">
        <v>435</v>
      </c>
      <c r="N624" s="297" t="s">
        <v>1183</v>
      </c>
      <c r="O624" s="297" t="s">
        <v>627</v>
      </c>
      <c r="P624" s="297" t="s">
        <v>628</v>
      </c>
      <c r="Q624" s="297" t="s">
        <v>615</v>
      </c>
      <c r="R624">
        <v>1</v>
      </c>
      <c r="S624">
        <v>1</v>
      </c>
      <c r="T624">
        <v>1</v>
      </c>
      <c r="U624">
        <v>1</v>
      </c>
      <c r="V624" s="298">
        <v>231</v>
      </c>
      <c r="W624" s="297" t="s">
        <v>616</v>
      </c>
      <c r="X624" s="299">
        <f t="shared" si="9"/>
        <v>10</v>
      </c>
    </row>
    <row r="625" spans="1:24">
      <c r="A625" s="297" t="s">
        <v>636</v>
      </c>
      <c r="B625" s="297" t="s">
        <v>637</v>
      </c>
      <c r="C625" s="297" t="s">
        <v>638</v>
      </c>
      <c r="D625" s="297" t="s">
        <v>620</v>
      </c>
      <c r="E625" s="297" t="s">
        <v>639</v>
      </c>
      <c r="F625" s="297" t="s">
        <v>448</v>
      </c>
      <c r="G625" s="297" t="s">
        <v>1184</v>
      </c>
      <c r="H625" s="297" t="s">
        <v>606</v>
      </c>
      <c r="I625" s="297" t="s">
        <v>263</v>
      </c>
      <c r="J625" s="297" t="s">
        <v>1185</v>
      </c>
      <c r="K625" s="297" t="s">
        <v>609</v>
      </c>
      <c r="L625" s="297" t="s">
        <v>610</v>
      </c>
      <c r="M625" s="297" t="s">
        <v>433</v>
      </c>
      <c r="N625" s="297" t="s">
        <v>1186</v>
      </c>
      <c r="O625" s="297" t="s">
        <v>627</v>
      </c>
      <c r="P625" s="297" t="s">
        <v>628</v>
      </c>
      <c r="Q625" s="297" t="s">
        <v>615</v>
      </c>
      <c r="R625">
        <v>1</v>
      </c>
      <c r="S625">
        <v>1</v>
      </c>
      <c r="T625">
        <v>2</v>
      </c>
      <c r="U625">
        <v>2</v>
      </c>
      <c r="V625" s="298">
        <v>1246</v>
      </c>
      <c r="W625" s="297" t="s">
        <v>616</v>
      </c>
      <c r="X625" s="299">
        <f t="shared" si="9"/>
        <v>20</v>
      </c>
    </row>
    <row r="626" spans="1:24">
      <c r="A626" s="297" t="s">
        <v>696</v>
      </c>
      <c r="B626" s="297" t="s">
        <v>697</v>
      </c>
      <c r="C626" s="297" t="s">
        <v>741</v>
      </c>
      <c r="D626" s="297" t="s">
        <v>620</v>
      </c>
      <c r="E626" s="297" t="s">
        <v>742</v>
      </c>
      <c r="F626" s="297" t="s">
        <v>448</v>
      </c>
      <c r="G626" s="297" t="s">
        <v>1184</v>
      </c>
      <c r="H626" s="297" t="s">
        <v>606</v>
      </c>
      <c r="I626" s="297" t="s">
        <v>263</v>
      </c>
      <c r="J626" s="297" t="s">
        <v>1185</v>
      </c>
      <c r="K626" s="297" t="s">
        <v>609</v>
      </c>
      <c r="L626" s="297" t="s">
        <v>610</v>
      </c>
      <c r="M626" s="297" t="s">
        <v>433</v>
      </c>
      <c r="N626" s="297" t="s">
        <v>1186</v>
      </c>
      <c r="O626" s="297" t="s">
        <v>627</v>
      </c>
      <c r="P626" s="297" t="s">
        <v>628</v>
      </c>
      <c r="Q626" s="297" t="s">
        <v>615</v>
      </c>
      <c r="R626">
        <v>2</v>
      </c>
      <c r="S626">
        <v>2</v>
      </c>
      <c r="T626">
        <v>2</v>
      </c>
      <c r="U626">
        <v>2</v>
      </c>
      <c r="V626" s="298">
        <v>1246</v>
      </c>
      <c r="W626" s="297" t="s">
        <v>616</v>
      </c>
      <c r="X626" s="299">
        <f t="shared" si="9"/>
        <v>20</v>
      </c>
    </row>
    <row r="627" spans="1:24">
      <c r="A627" s="297" t="s">
        <v>696</v>
      </c>
      <c r="B627" s="297" t="s">
        <v>697</v>
      </c>
      <c r="C627" s="297" t="s">
        <v>698</v>
      </c>
      <c r="D627" s="297" t="s">
        <v>620</v>
      </c>
      <c r="E627" s="297" t="s">
        <v>699</v>
      </c>
      <c r="F627" s="297" t="s">
        <v>448</v>
      </c>
      <c r="G627" s="297" t="s">
        <v>1184</v>
      </c>
      <c r="H627" s="297" t="s">
        <v>606</v>
      </c>
      <c r="I627" s="297" t="s">
        <v>263</v>
      </c>
      <c r="J627" s="297" t="s">
        <v>1185</v>
      </c>
      <c r="K627" s="297" t="s">
        <v>609</v>
      </c>
      <c r="L627" s="297" t="s">
        <v>610</v>
      </c>
      <c r="M627" s="297" t="s">
        <v>433</v>
      </c>
      <c r="N627" s="297" t="s">
        <v>1186</v>
      </c>
      <c r="O627" s="297" t="s">
        <v>627</v>
      </c>
      <c r="P627" s="297" t="s">
        <v>628</v>
      </c>
      <c r="Q627" s="297" t="s">
        <v>615</v>
      </c>
      <c r="R627">
        <v>1</v>
      </c>
      <c r="S627">
        <v>1</v>
      </c>
      <c r="T627">
        <v>1</v>
      </c>
      <c r="U627">
        <v>1</v>
      </c>
      <c r="V627" s="298">
        <v>623</v>
      </c>
      <c r="W627" s="297" t="s">
        <v>616</v>
      </c>
      <c r="X627" s="299">
        <f t="shared" si="9"/>
        <v>10</v>
      </c>
    </row>
    <row r="628" spans="1:24">
      <c r="A628" s="297" t="s">
        <v>700</v>
      </c>
      <c r="B628" s="297" t="s">
        <v>701</v>
      </c>
      <c r="C628" s="297" t="s">
        <v>702</v>
      </c>
      <c r="D628" s="297" t="s">
        <v>620</v>
      </c>
      <c r="E628" s="297" t="s">
        <v>703</v>
      </c>
      <c r="F628" s="297" t="s">
        <v>448</v>
      </c>
      <c r="G628" s="297" t="s">
        <v>1184</v>
      </c>
      <c r="H628" s="297" t="s">
        <v>606</v>
      </c>
      <c r="I628" s="297" t="s">
        <v>263</v>
      </c>
      <c r="J628" s="297" t="s">
        <v>1185</v>
      </c>
      <c r="K628" s="297" t="s">
        <v>609</v>
      </c>
      <c r="L628" s="297" t="s">
        <v>610</v>
      </c>
      <c r="M628" s="297" t="s">
        <v>433</v>
      </c>
      <c r="N628" s="297" t="s">
        <v>1186</v>
      </c>
      <c r="O628" s="297" t="s">
        <v>627</v>
      </c>
      <c r="P628" s="297" t="s">
        <v>628</v>
      </c>
      <c r="Q628" s="297" t="s">
        <v>615</v>
      </c>
      <c r="R628">
        <v>1</v>
      </c>
      <c r="S628">
        <v>1</v>
      </c>
      <c r="T628">
        <v>2</v>
      </c>
      <c r="U628">
        <v>2</v>
      </c>
      <c r="V628" s="298">
        <v>1246</v>
      </c>
      <c r="W628" s="297" t="s">
        <v>616</v>
      </c>
      <c r="X628" s="299">
        <f t="shared" si="9"/>
        <v>20</v>
      </c>
    </row>
    <row r="629" spans="1:24">
      <c r="A629" s="297" t="s">
        <v>636</v>
      </c>
      <c r="B629" s="297" t="s">
        <v>637</v>
      </c>
      <c r="C629" s="297" t="s">
        <v>638</v>
      </c>
      <c r="D629" s="297" t="s">
        <v>620</v>
      </c>
      <c r="E629" s="297" t="s">
        <v>639</v>
      </c>
      <c r="F629" s="297" t="s">
        <v>543</v>
      </c>
      <c r="G629" s="297" t="s">
        <v>397</v>
      </c>
      <c r="H629" s="297" t="s">
        <v>606</v>
      </c>
      <c r="I629" s="297" t="s">
        <v>263</v>
      </c>
      <c r="J629" s="297" t="s">
        <v>1187</v>
      </c>
      <c r="K629" s="297" t="s">
        <v>609</v>
      </c>
      <c r="L629" s="297" t="s">
        <v>610</v>
      </c>
      <c r="M629" s="297" t="s">
        <v>435</v>
      </c>
      <c r="N629" s="297" t="s">
        <v>1188</v>
      </c>
      <c r="O629" s="297" t="s">
        <v>627</v>
      </c>
      <c r="P629" s="297" t="s">
        <v>628</v>
      </c>
      <c r="Q629" s="297" t="s">
        <v>615</v>
      </c>
      <c r="R629">
        <v>3</v>
      </c>
      <c r="S629">
        <v>3</v>
      </c>
      <c r="T629">
        <v>5</v>
      </c>
      <c r="U629">
        <v>5</v>
      </c>
      <c r="V629" s="298">
        <v>1865</v>
      </c>
      <c r="W629" s="297" t="s">
        <v>616</v>
      </c>
      <c r="X629" s="299">
        <f t="shared" si="9"/>
        <v>50</v>
      </c>
    </row>
    <row r="630" spans="1:24">
      <c r="A630" s="297" t="s">
        <v>640</v>
      </c>
      <c r="B630" s="297" t="s">
        <v>641</v>
      </c>
      <c r="C630" s="297" t="s">
        <v>642</v>
      </c>
      <c r="D630" s="297" t="s">
        <v>643</v>
      </c>
      <c r="E630" s="297" t="s">
        <v>644</v>
      </c>
      <c r="F630" s="297" t="s">
        <v>543</v>
      </c>
      <c r="G630" s="297" t="s">
        <v>397</v>
      </c>
      <c r="H630" s="297" t="s">
        <v>606</v>
      </c>
      <c r="I630" s="297" t="s">
        <v>263</v>
      </c>
      <c r="J630" s="297" t="s">
        <v>1187</v>
      </c>
      <c r="K630" s="297" t="s">
        <v>609</v>
      </c>
      <c r="L630" s="297" t="s">
        <v>610</v>
      </c>
      <c r="M630" s="297" t="s">
        <v>435</v>
      </c>
      <c r="N630" s="297" t="s">
        <v>1188</v>
      </c>
      <c r="O630" s="297" t="s">
        <v>627</v>
      </c>
      <c r="P630" s="297" t="s">
        <v>628</v>
      </c>
      <c r="Q630" s="297" t="s">
        <v>645</v>
      </c>
      <c r="R630">
        <v>2</v>
      </c>
      <c r="S630">
        <v>2</v>
      </c>
      <c r="T630">
        <v>3</v>
      </c>
      <c r="U630">
        <v>3</v>
      </c>
      <c r="V630" s="298">
        <v>1119</v>
      </c>
      <c r="W630" s="297" t="s">
        <v>616</v>
      </c>
      <c r="X630" s="299">
        <f t="shared" si="9"/>
        <v>30</v>
      </c>
    </row>
    <row r="631" spans="1:24">
      <c r="A631" s="297" t="s">
        <v>650</v>
      </c>
      <c r="B631" s="297" t="s">
        <v>651</v>
      </c>
      <c r="C631" s="297" t="s">
        <v>652</v>
      </c>
      <c r="D631" s="297" t="s">
        <v>620</v>
      </c>
      <c r="E631" s="297" t="s">
        <v>653</v>
      </c>
      <c r="F631" s="297" t="s">
        <v>543</v>
      </c>
      <c r="G631" s="297" t="s">
        <v>397</v>
      </c>
      <c r="H631" s="297" t="s">
        <v>606</v>
      </c>
      <c r="I631" s="297" t="s">
        <v>263</v>
      </c>
      <c r="J631" s="297" t="s">
        <v>1187</v>
      </c>
      <c r="K631" s="297" t="s">
        <v>609</v>
      </c>
      <c r="L631" s="297" t="s">
        <v>610</v>
      </c>
      <c r="M631" s="297" t="s">
        <v>435</v>
      </c>
      <c r="N631" s="297" t="s">
        <v>1188</v>
      </c>
      <c r="O631" s="297" t="s">
        <v>627</v>
      </c>
      <c r="P631" s="297" t="s">
        <v>628</v>
      </c>
      <c r="Q631" s="297" t="s">
        <v>645</v>
      </c>
      <c r="R631">
        <v>1</v>
      </c>
      <c r="S631">
        <v>1</v>
      </c>
      <c r="T631">
        <v>1</v>
      </c>
      <c r="U631">
        <v>1</v>
      </c>
      <c r="V631" s="298">
        <v>373</v>
      </c>
      <c r="W631" s="297" t="s">
        <v>616</v>
      </c>
      <c r="X631" s="299">
        <f t="shared" si="9"/>
        <v>10</v>
      </c>
    </row>
    <row r="632" spans="1:24">
      <c r="A632" s="297" t="s">
        <v>650</v>
      </c>
      <c r="B632" s="297" t="s">
        <v>651</v>
      </c>
      <c r="C632" s="297" t="s">
        <v>652</v>
      </c>
      <c r="D632" s="297" t="s">
        <v>620</v>
      </c>
      <c r="E632" s="297" t="s">
        <v>653</v>
      </c>
      <c r="F632" s="297" t="s">
        <v>543</v>
      </c>
      <c r="G632" s="297" t="s">
        <v>397</v>
      </c>
      <c r="H632" s="297" t="s">
        <v>606</v>
      </c>
      <c r="I632" s="297" t="s">
        <v>607</v>
      </c>
      <c r="J632" s="297" t="s">
        <v>1187</v>
      </c>
      <c r="K632" s="297" t="s">
        <v>609</v>
      </c>
      <c r="L632" s="297" t="s">
        <v>610</v>
      </c>
      <c r="M632" s="297" t="s">
        <v>435</v>
      </c>
      <c r="N632" s="297" t="s">
        <v>1188</v>
      </c>
      <c r="O632" s="297" t="s">
        <v>627</v>
      </c>
      <c r="P632" s="297" t="s">
        <v>628</v>
      </c>
      <c r="Q632" s="297" t="s">
        <v>645</v>
      </c>
      <c r="R632">
        <v>1</v>
      </c>
      <c r="S632">
        <v>1</v>
      </c>
      <c r="T632">
        <v>2</v>
      </c>
      <c r="U632">
        <v>2</v>
      </c>
      <c r="V632" s="298">
        <v>1100</v>
      </c>
      <c r="W632" s="297" t="s">
        <v>616</v>
      </c>
      <c r="X632" s="299">
        <f t="shared" si="9"/>
        <v>20</v>
      </c>
    </row>
    <row r="633" spans="1:24">
      <c r="A633" s="297" t="s">
        <v>669</v>
      </c>
      <c r="B633" s="297" t="s">
        <v>670</v>
      </c>
      <c r="C633" s="297" t="s">
        <v>671</v>
      </c>
      <c r="D633" s="297" t="s">
        <v>672</v>
      </c>
      <c r="E633" s="297" t="s">
        <v>673</v>
      </c>
      <c r="F633" s="297" t="s">
        <v>543</v>
      </c>
      <c r="G633" s="297" t="s">
        <v>397</v>
      </c>
      <c r="H633" s="297" t="s">
        <v>606</v>
      </c>
      <c r="I633" s="297" t="s">
        <v>263</v>
      </c>
      <c r="J633" s="297" t="s">
        <v>1187</v>
      </c>
      <c r="K633" s="297" t="s">
        <v>609</v>
      </c>
      <c r="L633" s="297" t="s">
        <v>610</v>
      </c>
      <c r="M633" s="297" t="s">
        <v>435</v>
      </c>
      <c r="N633" s="297" t="s">
        <v>1188</v>
      </c>
      <c r="O633" s="297" t="s">
        <v>627</v>
      </c>
      <c r="P633" s="297" t="s">
        <v>628</v>
      </c>
      <c r="Q633" s="297" t="s">
        <v>645</v>
      </c>
      <c r="R633">
        <v>1</v>
      </c>
      <c r="S633">
        <v>1</v>
      </c>
      <c r="T633">
        <v>2</v>
      </c>
      <c r="U633">
        <v>2</v>
      </c>
      <c r="V633" s="298">
        <v>746</v>
      </c>
      <c r="W633" s="297" t="s">
        <v>616</v>
      </c>
      <c r="X633" s="299">
        <f t="shared" si="9"/>
        <v>20</v>
      </c>
    </row>
    <row r="634" spans="1:24">
      <c r="A634" s="297" t="s">
        <v>678</v>
      </c>
      <c r="B634" s="297" t="s">
        <v>679</v>
      </c>
      <c r="C634" s="297" t="s">
        <v>680</v>
      </c>
      <c r="D634" s="297" t="s">
        <v>620</v>
      </c>
      <c r="E634" s="297" t="s">
        <v>681</v>
      </c>
      <c r="F634" s="297" t="s">
        <v>543</v>
      </c>
      <c r="G634" s="297" t="s">
        <v>397</v>
      </c>
      <c r="H634" s="297" t="s">
        <v>606</v>
      </c>
      <c r="I634" s="297" t="s">
        <v>263</v>
      </c>
      <c r="J634" s="297" t="s">
        <v>1187</v>
      </c>
      <c r="K634" s="297" t="s">
        <v>609</v>
      </c>
      <c r="L634" s="297" t="s">
        <v>610</v>
      </c>
      <c r="M634" s="297" t="s">
        <v>435</v>
      </c>
      <c r="N634" s="297" t="s">
        <v>1188</v>
      </c>
      <c r="O634" s="297" t="s">
        <v>627</v>
      </c>
      <c r="P634" s="297" t="s">
        <v>628</v>
      </c>
      <c r="Q634" s="297" t="s">
        <v>645</v>
      </c>
      <c r="R634">
        <v>4</v>
      </c>
      <c r="S634">
        <v>4</v>
      </c>
      <c r="T634">
        <v>8</v>
      </c>
      <c r="U634">
        <v>8</v>
      </c>
      <c r="V634" s="298">
        <v>2984</v>
      </c>
      <c r="W634" s="297" t="s">
        <v>616</v>
      </c>
      <c r="X634" s="299">
        <f t="shared" si="9"/>
        <v>80</v>
      </c>
    </row>
    <row r="635" spans="1:24">
      <c r="A635" s="297" t="s">
        <v>678</v>
      </c>
      <c r="B635" s="297" t="s">
        <v>679</v>
      </c>
      <c r="C635" s="297" t="s">
        <v>680</v>
      </c>
      <c r="D635" s="297" t="s">
        <v>620</v>
      </c>
      <c r="E635" s="297" t="s">
        <v>681</v>
      </c>
      <c r="F635" s="297" t="s">
        <v>543</v>
      </c>
      <c r="G635" s="297" t="s">
        <v>397</v>
      </c>
      <c r="H635" s="297" t="s">
        <v>606</v>
      </c>
      <c r="I635" s="297" t="s">
        <v>607</v>
      </c>
      <c r="J635" s="297" t="s">
        <v>1187</v>
      </c>
      <c r="K635" s="297" t="s">
        <v>609</v>
      </c>
      <c r="L635" s="297" t="s">
        <v>610</v>
      </c>
      <c r="M635" s="297" t="s">
        <v>435</v>
      </c>
      <c r="N635" s="297" t="s">
        <v>1188</v>
      </c>
      <c r="O635" s="297" t="s">
        <v>627</v>
      </c>
      <c r="P635" s="297" t="s">
        <v>628</v>
      </c>
      <c r="Q635" s="297" t="s">
        <v>645</v>
      </c>
      <c r="R635">
        <v>1</v>
      </c>
      <c r="S635">
        <v>1</v>
      </c>
      <c r="T635">
        <v>1</v>
      </c>
      <c r="U635">
        <v>1</v>
      </c>
      <c r="V635" s="298">
        <v>550</v>
      </c>
      <c r="W635" s="297" t="s">
        <v>616</v>
      </c>
      <c r="X635" s="299">
        <f t="shared" si="9"/>
        <v>10</v>
      </c>
    </row>
    <row r="636" spans="1:24">
      <c r="A636" s="297" t="s">
        <v>640</v>
      </c>
      <c r="B636" s="297" t="s">
        <v>641</v>
      </c>
      <c r="C636" s="297" t="s">
        <v>642</v>
      </c>
      <c r="D636" s="297" t="s">
        <v>643</v>
      </c>
      <c r="E636" s="297" t="s">
        <v>644</v>
      </c>
      <c r="F636" s="297" t="s">
        <v>543</v>
      </c>
      <c r="G636" s="297" t="s">
        <v>397</v>
      </c>
      <c r="H636" s="297" t="s">
        <v>606</v>
      </c>
      <c r="I636" s="297" t="s">
        <v>263</v>
      </c>
      <c r="J636" s="297" t="s">
        <v>1187</v>
      </c>
      <c r="K636" s="297" t="s">
        <v>609</v>
      </c>
      <c r="L636" s="297" t="s">
        <v>610</v>
      </c>
      <c r="M636" s="297" t="s">
        <v>435</v>
      </c>
      <c r="N636" s="297" t="s">
        <v>1188</v>
      </c>
      <c r="O636" s="297" t="s">
        <v>627</v>
      </c>
      <c r="P636" s="297" t="s">
        <v>628</v>
      </c>
      <c r="Q636" s="297" t="s">
        <v>645</v>
      </c>
      <c r="R636">
        <v>1</v>
      </c>
      <c r="S636">
        <v>1</v>
      </c>
      <c r="T636">
        <v>1</v>
      </c>
      <c r="U636">
        <v>1</v>
      </c>
      <c r="V636" s="298">
        <v>373</v>
      </c>
      <c r="W636" s="297" t="s">
        <v>616</v>
      </c>
      <c r="X636" s="299">
        <f t="shared" si="9"/>
        <v>10</v>
      </c>
    </row>
    <row r="637" spans="1:24">
      <c r="A637" s="297" t="s">
        <v>659</v>
      </c>
      <c r="B637" s="297" t="s">
        <v>660</v>
      </c>
      <c r="C637" s="297" t="s">
        <v>661</v>
      </c>
      <c r="D637" s="297" t="s">
        <v>662</v>
      </c>
      <c r="E637" s="297" t="s">
        <v>663</v>
      </c>
      <c r="F637" s="297" t="s">
        <v>494</v>
      </c>
      <c r="G637" s="297" t="s">
        <v>361</v>
      </c>
      <c r="H637" s="297" t="s">
        <v>606</v>
      </c>
      <c r="I637" s="297" t="s">
        <v>263</v>
      </c>
      <c r="J637" s="297" t="s">
        <v>1189</v>
      </c>
      <c r="K637" s="297" t="s">
        <v>609</v>
      </c>
      <c r="L637" s="297" t="s">
        <v>610</v>
      </c>
      <c r="M637" s="297" t="s">
        <v>435</v>
      </c>
      <c r="N637" s="297" t="s">
        <v>1190</v>
      </c>
      <c r="O637" s="297" t="s">
        <v>877</v>
      </c>
      <c r="P637" s="297" t="s">
        <v>878</v>
      </c>
      <c r="Q637" s="297" t="s">
        <v>645</v>
      </c>
      <c r="R637">
        <v>1</v>
      </c>
      <c r="S637">
        <v>1</v>
      </c>
      <c r="T637">
        <v>1</v>
      </c>
      <c r="U637">
        <v>1</v>
      </c>
      <c r="V637" s="298">
        <v>229</v>
      </c>
      <c r="W637" s="297" t="s">
        <v>616</v>
      </c>
      <c r="X637" s="299">
        <f t="shared" si="9"/>
        <v>5</v>
      </c>
    </row>
    <row r="638" spans="1:24">
      <c r="A638" s="297" t="s">
        <v>669</v>
      </c>
      <c r="B638" s="297" t="s">
        <v>670</v>
      </c>
      <c r="C638" s="297" t="s">
        <v>671</v>
      </c>
      <c r="D638" s="297" t="s">
        <v>672</v>
      </c>
      <c r="E638" s="297" t="s">
        <v>673</v>
      </c>
      <c r="F638" s="297" t="s">
        <v>494</v>
      </c>
      <c r="G638" s="297" t="s">
        <v>361</v>
      </c>
      <c r="H638" s="297" t="s">
        <v>606</v>
      </c>
      <c r="I638" s="297" t="s">
        <v>263</v>
      </c>
      <c r="J638" s="297" t="s">
        <v>1189</v>
      </c>
      <c r="K638" s="297" t="s">
        <v>609</v>
      </c>
      <c r="L638" s="297" t="s">
        <v>610</v>
      </c>
      <c r="M638" s="297" t="s">
        <v>435</v>
      </c>
      <c r="N638" s="297" t="s">
        <v>1190</v>
      </c>
      <c r="O638" s="297" t="s">
        <v>877</v>
      </c>
      <c r="P638" s="297" t="s">
        <v>878</v>
      </c>
      <c r="Q638" s="297" t="s">
        <v>645</v>
      </c>
      <c r="R638">
        <v>1</v>
      </c>
      <c r="S638">
        <v>1</v>
      </c>
      <c r="T638">
        <v>2</v>
      </c>
      <c r="U638">
        <v>2</v>
      </c>
      <c r="V638" s="298">
        <v>458</v>
      </c>
      <c r="W638" s="297" t="s">
        <v>616</v>
      </c>
      <c r="X638" s="299">
        <f t="shared" si="9"/>
        <v>10</v>
      </c>
    </row>
    <row r="639" spans="1:24">
      <c r="A639" s="297" t="s">
        <v>669</v>
      </c>
      <c r="B639" s="297" t="s">
        <v>670</v>
      </c>
      <c r="C639" s="297" t="s">
        <v>671</v>
      </c>
      <c r="D639" s="297" t="s">
        <v>672</v>
      </c>
      <c r="E639" s="297" t="s">
        <v>673</v>
      </c>
      <c r="F639" s="297" t="s">
        <v>494</v>
      </c>
      <c r="G639" s="297" t="s">
        <v>361</v>
      </c>
      <c r="H639" s="297" t="s">
        <v>606</v>
      </c>
      <c r="I639" s="297" t="s">
        <v>607</v>
      </c>
      <c r="J639" s="297" t="s">
        <v>1189</v>
      </c>
      <c r="K639" s="297" t="s">
        <v>609</v>
      </c>
      <c r="L639" s="297" t="s">
        <v>610</v>
      </c>
      <c r="M639" s="297" t="s">
        <v>435</v>
      </c>
      <c r="N639" s="297" t="s">
        <v>1190</v>
      </c>
      <c r="O639" s="297" t="s">
        <v>877</v>
      </c>
      <c r="P639" s="297" t="s">
        <v>878</v>
      </c>
      <c r="Q639" s="297" t="s">
        <v>645</v>
      </c>
      <c r="R639">
        <v>1</v>
      </c>
      <c r="S639">
        <v>1</v>
      </c>
      <c r="T639">
        <v>3</v>
      </c>
      <c r="U639">
        <v>3</v>
      </c>
      <c r="V639" s="298">
        <v>1185</v>
      </c>
      <c r="W639" s="297" t="s">
        <v>616</v>
      </c>
      <c r="X639" s="299">
        <f t="shared" si="9"/>
        <v>15</v>
      </c>
    </row>
    <row r="640" spans="1:24">
      <c r="A640" s="297" t="s">
        <v>640</v>
      </c>
      <c r="B640" s="297" t="s">
        <v>641</v>
      </c>
      <c r="C640" s="297" t="s">
        <v>642</v>
      </c>
      <c r="D640" s="297" t="s">
        <v>643</v>
      </c>
      <c r="E640" s="297" t="s">
        <v>644</v>
      </c>
      <c r="F640" s="297" t="s">
        <v>1191</v>
      </c>
      <c r="G640" s="297" t="s">
        <v>1192</v>
      </c>
      <c r="H640" s="297" t="s">
        <v>606</v>
      </c>
      <c r="I640" s="297" t="s">
        <v>263</v>
      </c>
      <c r="J640" s="297" t="s">
        <v>1193</v>
      </c>
      <c r="K640" s="297" t="s">
        <v>609</v>
      </c>
      <c r="L640" s="297" t="s">
        <v>610</v>
      </c>
      <c r="M640" s="297" t="s">
        <v>625</v>
      </c>
      <c r="N640" s="297" t="s">
        <v>1194</v>
      </c>
      <c r="O640" s="297" t="s">
        <v>627</v>
      </c>
      <c r="P640" s="297" t="s">
        <v>628</v>
      </c>
      <c r="Q640" s="297" t="s">
        <v>645</v>
      </c>
      <c r="R640">
        <v>1</v>
      </c>
      <c r="S640">
        <v>1</v>
      </c>
      <c r="T640">
        <v>1</v>
      </c>
      <c r="U640">
        <v>1</v>
      </c>
      <c r="V640" s="298">
        <v>238</v>
      </c>
      <c r="W640" s="297" t="s">
        <v>616</v>
      </c>
      <c r="X640" s="299">
        <f t="shared" si="9"/>
        <v>10</v>
      </c>
    </row>
    <row r="641" spans="1:24">
      <c r="A641" s="297" t="s">
        <v>640</v>
      </c>
      <c r="B641" s="297" t="s">
        <v>641</v>
      </c>
      <c r="C641" s="297" t="s">
        <v>642</v>
      </c>
      <c r="D641" s="297" t="s">
        <v>643</v>
      </c>
      <c r="E641" s="297" t="s">
        <v>644</v>
      </c>
      <c r="F641" s="297" t="s">
        <v>1191</v>
      </c>
      <c r="G641" s="297" t="s">
        <v>1192</v>
      </c>
      <c r="H641" s="297" t="s">
        <v>606</v>
      </c>
      <c r="I641" s="297" t="s">
        <v>263</v>
      </c>
      <c r="J641" s="297" t="s">
        <v>1193</v>
      </c>
      <c r="K641" s="297" t="s">
        <v>609</v>
      </c>
      <c r="L641" s="297" t="s">
        <v>610</v>
      </c>
      <c r="M641" s="297" t="s">
        <v>625</v>
      </c>
      <c r="N641" s="297" t="s">
        <v>1194</v>
      </c>
      <c r="O641" s="297" t="s">
        <v>627</v>
      </c>
      <c r="P641" s="297" t="s">
        <v>628</v>
      </c>
      <c r="Q641" s="297" t="s">
        <v>615</v>
      </c>
      <c r="R641">
        <v>2</v>
      </c>
      <c r="S641">
        <v>2</v>
      </c>
      <c r="T641">
        <v>3</v>
      </c>
      <c r="U641">
        <v>3</v>
      </c>
      <c r="V641" s="298">
        <v>714</v>
      </c>
      <c r="W641" s="297" t="s">
        <v>616</v>
      </c>
      <c r="X641" s="299">
        <f t="shared" si="9"/>
        <v>30</v>
      </c>
    </row>
    <row r="642" spans="1:24">
      <c r="A642" s="297" t="s">
        <v>640</v>
      </c>
      <c r="B642" s="297" t="s">
        <v>641</v>
      </c>
      <c r="C642" s="297" t="s">
        <v>642</v>
      </c>
      <c r="D642" s="297" t="s">
        <v>643</v>
      </c>
      <c r="E642" s="297" t="s">
        <v>644</v>
      </c>
      <c r="F642" s="297" t="s">
        <v>1191</v>
      </c>
      <c r="G642" s="297" t="s">
        <v>1192</v>
      </c>
      <c r="H642" s="297" t="s">
        <v>606</v>
      </c>
      <c r="I642" s="297" t="s">
        <v>607</v>
      </c>
      <c r="J642" s="297" t="s">
        <v>1193</v>
      </c>
      <c r="K642" s="297" t="s">
        <v>609</v>
      </c>
      <c r="L642" s="297" t="s">
        <v>610</v>
      </c>
      <c r="M642" s="297" t="s">
        <v>625</v>
      </c>
      <c r="N642" s="297" t="s">
        <v>1194</v>
      </c>
      <c r="O642" s="297" t="s">
        <v>627</v>
      </c>
      <c r="P642" s="297" t="s">
        <v>628</v>
      </c>
      <c r="Q642" s="297" t="s">
        <v>645</v>
      </c>
      <c r="R642">
        <v>2</v>
      </c>
      <c r="S642">
        <v>2</v>
      </c>
      <c r="T642">
        <v>2</v>
      </c>
      <c r="U642">
        <v>2</v>
      </c>
      <c r="V642" s="298">
        <v>620</v>
      </c>
      <c r="W642" s="297" t="s">
        <v>616</v>
      </c>
      <c r="X642" s="299">
        <f t="shared" si="9"/>
        <v>20</v>
      </c>
    </row>
    <row r="643" spans="1:24">
      <c r="A643" s="297" t="s">
        <v>640</v>
      </c>
      <c r="B643" s="297" t="s">
        <v>641</v>
      </c>
      <c r="C643" s="297" t="s">
        <v>642</v>
      </c>
      <c r="D643" s="297" t="s">
        <v>643</v>
      </c>
      <c r="E643" s="297" t="s">
        <v>644</v>
      </c>
      <c r="F643" s="297" t="s">
        <v>1195</v>
      </c>
      <c r="G643" s="297" t="s">
        <v>1196</v>
      </c>
      <c r="H643" s="297" t="s">
        <v>606</v>
      </c>
      <c r="I643" s="297" t="s">
        <v>607</v>
      </c>
      <c r="J643" s="297" t="s">
        <v>1197</v>
      </c>
      <c r="K643" s="297" t="s">
        <v>609</v>
      </c>
      <c r="L643" s="297" t="s">
        <v>610</v>
      </c>
      <c r="M643" s="297" t="s">
        <v>1198</v>
      </c>
      <c r="N643" s="297" t="s">
        <v>1199</v>
      </c>
      <c r="O643" s="297" t="s">
        <v>627</v>
      </c>
      <c r="P643" s="297" t="s">
        <v>628</v>
      </c>
      <c r="Q643" s="297" t="s">
        <v>645</v>
      </c>
      <c r="R643">
        <v>2</v>
      </c>
      <c r="S643">
        <v>2</v>
      </c>
      <c r="T643">
        <v>7</v>
      </c>
      <c r="U643">
        <v>7</v>
      </c>
      <c r="V643" s="298">
        <v>6335</v>
      </c>
      <c r="W643" s="297" t="s">
        <v>616</v>
      </c>
      <c r="X643" s="299">
        <f t="shared" si="9"/>
        <v>70</v>
      </c>
    </row>
    <row r="644" spans="1:24">
      <c r="A644" s="297" t="s">
        <v>659</v>
      </c>
      <c r="B644" s="297" t="s">
        <v>660</v>
      </c>
      <c r="C644" s="297" t="s">
        <v>661</v>
      </c>
      <c r="D644" s="297" t="s">
        <v>662</v>
      </c>
      <c r="E644" s="297" t="s">
        <v>663</v>
      </c>
      <c r="F644" s="297" t="s">
        <v>507</v>
      </c>
      <c r="G644" s="297" t="s">
        <v>368</v>
      </c>
      <c r="H644" s="297" t="s">
        <v>606</v>
      </c>
      <c r="I644" s="297" t="s">
        <v>607</v>
      </c>
      <c r="J644" s="297" t="s">
        <v>1200</v>
      </c>
      <c r="K644" s="297" t="s">
        <v>609</v>
      </c>
      <c r="L644" s="297" t="s">
        <v>610</v>
      </c>
      <c r="M644" s="297" t="s">
        <v>435</v>
      </c>
      <c r="N644" s="297" t="s">
        <v>1201</v>
      </c>
      <c r="O644" s="297" t="s">
        <v>627</v>
      </c>
      <c r="P644" s="297" t="s">
        <v>628</v>
      </c>
      <c r="Q644" s="297" t="s">
        <v>645</v>
      </c>
      <c r="R644">
        <v>2</v>
      </c>
      <c r="S644">
        <v>2</v>
      </c>
      <c r="T644">
        <v>2</v>
      </c>
      <c r="U644">
        <v>2</v>
      </c>
      <c r="V644" s="298">
        <v>600</v>
      </c>
      <c r="W644" s="297" t="s">
        <v>616</v>
      </c>
      <c r="X644" s="299">
        <f t="shared" si="9"/>
        <v>20</v>
      </c>
    </row>
    <row r="645" spans="1:24">
      <c r="A645" s="297" t="s">
        <v>664</v>
      </c>
      <c r="B645" s="297" t="s">
        <v>665</v>
      </c>
      <c r="C645" s="297" t="s">
        <v>722</v>
      </c>
      <c r="D645" s="297" t="s">
        <v>723</v>
      </c>
      <c r="E645" s="297" t="s">
        <v>724</v>
      </c>
      <c r="F645" s="297" t="s">
        <v>507</v>
      </c>
      <c r="G645" s="297" t="s">
        <v>368</v>
      </c>
      <c r="H645" s="297" t="s">
        <v>606</v>
      </c>
      <c r="I645" s="297" t="s">
        <v>263</v>
      </c>
      <c r="J645" s="297" t="s">
        <v>1200</v>
      </c>
      <c r="K645" s="297" t="s">
        <v>609</v>
      </c>
      <c r="L645" s="297" t="s">
        <v>610</v>
      </c>
      <c r="M645" s="297" t="s">
        <v>435</v>
      </c>
      <c r="N645" s="297" t="s">
        <v>1201</v>
      </c>
      <c r="O645" s="297" t="s">
        <v>627</v>
      </c>
      <c r="P645" s="297" t="s">
        <v>628</v>
      </c>
      <c r="Q645" s="297" t="s">
        <v>615</v>
      </c>
      <c r="R645">
        <v>1</v>
      </c>
      <c r="S645">
        <v>1</v>
      </c>
      <c r="T645">
        <v>1</v>
      </c>
      <c r="U645">
        <v>1</v>
      </c>
      <c r="V645" s="298">
        <v>215</v>
      </c>
      <c r="W645" s="297" t="s">
        <v>616</v>
      </c>
      <c r="X645" s="299">
        <f t="shared" si="9"/>
        <v>10</v>
      </c>
    </row>
    <row r="646" spans="1:24">
      <c r="A646" s="297" t="s">
        <v>696</v>
      </c>
      <c r="B646" s="297" t="s">
        <v>697</v>
      </c>
      <c r="C646" s="297" t="s">
        <v>741</v>
      </c>
      <c r="D646" s="297" t="s">
        <v>620</v>
      </c>
      <c r="E646" s="297" t="s">
        <v>742</v>
      </c>
      <c r="F646" s="297" t="s">
        <v>507</v>
      </c>
      <c r="G646" s="297" t="s">
        <v>368</v>
      </c>
      <c r="H646" s="297" t="s">
        <v>606</v>
      </c>
      <c r="I646" s="297" t="s">
        <v>263</v>
      </c>
      <c r="J646" s="297" t="s">
        <v>1200</v>
      </c>
      <c r="K646" s="297" t="s">
        <v>609</v>
      </c>
      <c r="L646" s="297" t="s">
        <v>610</v>
      </c>
      <c r="M646" s="297" t="s">
        <v>435</v>
      </c>
      <c r="N646" s="297" t="s">
        <v>1201</v>
      </c>
      <c r="O646" s="297" t="s">
        <v>627</v>
      </c>
      <c r="P646" s="297" t="s">
        <v>628</v>
      </c>
      <c r="Q646" s="297" t="s">
        <v>615</v>
      </c>
      <c r="R646">
        <v>1</v>
      </c>
      <c r="S646">
        <v>1</v>
      </c>
      <c r="T646">
        <v>1</v>
      </c>
      <c r="U646">
        <v>1</v>
      </c>
      <c r="V646" s="298">
        <v>231</v>
      </c>
      <c r="W646" s="297" t="s">
        <v>616</v>
      </c>
      <c r="X646" s="299">
        <f t="shared" ref="X646:X709" si="10">P646*U646</f>
        <v>10</v>
      </c>
    </row>
    <row r="647" spans="1:24">
      <c r="A647" s="297" t="s">
        <v>1202</v>
      </c>
      <c r="B647" s="297" t="s">
        <v>1203</v>
      </c>
      <c r="C647" s="297" t="s">
        <v>1204</v>
      </c>
      <c r="D647" s="297" t="s">
        <v>620</v>
      </c>
      <c r="E647" s="297" t="s">
        <v>1205</v>
      </c>
      <c r="F647" s="297" t="s">
        <v>507</v>
      </c>
      <c r="G647" s="297" t="s">
        <v>368</v>
      </c>
      <c r="H647" s="297" t="s">
        <v>606</v>
      </c>
      <c r="I647" s="297" t="s">
        <v>263</v>
      </c>
      <c r="J647" s="297" t="s">
        <v>1200</v>
      </c>
      <c r="K647" s="297" t="s">
        <v>609</v>
      </c>
      <c r="L647" s="297" t="s">
        <v>610</v>
      </c>
      <c r="M647" s="297" t="s">
        <v>435</v>
      </c>
      <c r="N647" s="297" t="s">
        <v>1201</v>
      </c>
      <c r="O647" s="297" t="s">
        <v>627</v>
      </c>
      <c r="P647" s="297" t="s">
        <v>628</v>
      </c>
      <c r="Q647" s="297" t="s">
        <v>690</v>
      </c>
      <c r="R647">
        <v>0</v>
      </c>
      <c r="S647">
        <v>0</v>
      </c>
      <c r="T647">
        <v>-2</v>
      </c>
      <c r="U647">
        <v>-2</v>
      </c>
      <c r="V647" s="298">
        <v>-462</v>
      </c>
      <c r="W647" s="297" t="s">
        <v>616</v>
      </c>
      <c r="X647" s="299">
        <f t="shared" si="10"/>
        <v>-20</v>
      </c>
    </row>
    <row r="648" spans="1:24">
      <c r="A648" s="297" t="s">
        <v>640</v>
      </c>
      <c r="B648" s="297" t="s">
        <v>641</v>
      </c>
      <c r="C648" s="297" t="s">
        <v>1206</v>
      </c>
      <c r="D648" s="297" t="s">
        <v>1207</v>
      </c>
      <c r="E648" s="297" t="s">
        <v>1208</v>
      </c>
      <c r="F648" s="297" t="s">
        <v>507</v>
      </c>
      <c r="G648" s="297" t="s">
        <v>368</v>
      </c>
      <c r="H648" s="297" t="s">
        <v>606</v>
      </c>
      <c r="I648" s="297" t="s">
        <v>263</v>
      </c>
      <c r="J648" s="297" t="s">
        <v>1200</v>
      </c>
      <c r="K648" s="297" t="s">
        <v>609</v>
      </c>
      <c r="L648" s="297" t="s">
        <v>610</v>
      </c>
      <c r="M648" s="297" t="s">
        <v>435</v>
      </c>
      <c r="N648" s="297" t="s">
        <v>1201</v>
      </c>
      <c r="O648" s="297" t="s">
        <v>627</v>
      </c>
      <c r="P648" s="297" t="s">
        <v>628</v>
      </c>
      <c r="Q648" s="297" t="s">
        <v>615</v>
      </c>
      <c r="R648">
        <v>1</v>
      </c>
      <c r="S648">
        <v>1</v>
      </c>
      <c r="T648">
        <v>2</v>
      </c>
      <c r="U648">
        <v>2</v>
      </c>
      <c r="V648" s="298">
        <v>462</v>
      </c>
      <c r="W648" s="297" t="s">
        <v>616</v>
      </c>
      <c r="X648" s="299">
        <f t="shared" si="10"/>
        <v>20</v>
      </c>
    </row>
    <row r="649" spans="1:24">
      <c r="A649" s="297" t="s">
        <v>640</v>
      </c>
      <c r="B649" s="297" t="s">
        <v>641</v>
      </c>
      <c r="C649" s="297" t="s">
        <v>1206</v>
      </c>
      <c r="D649" s="297" t="s">
        <v>1207</v>
      </c>
      <c r="E649" s="297" t="s">
        <v>1208</v>
      </c>
      <c r="F649" s="297" t="s">
        <v>507</v>
      </c>
      <c r="G649" s="297" t="s">
        <v>368</v>
      </c>
      <c r="H649" s="297" t="s">
        <v>606</v>
      </c>
      <c r="I649" s="297" t="s">
        <v>607</v>
      </c>
      <c r="J649" s="297" t="s">
        <v>1200</v>
      </c>
      <c r="K649" s="297" t="s">
        <v>609</v>
      </c>
      <c r="L649" s="297" t="s">
        <v>610</v>
      </c>
      <c r="M649" s="297" t="s">
        <v>435</v>
      </c>
      <c r="N649" s="297" t="s">
        <v>1201</v>
      </c>
      <c r="O649" s="297" t="s">
        <v>627</v>
      </c>
      <c r="P649" s="297" t="s">
        <v>628</v>
      </c>
      <c r="Q649" s="297" t="s">
        <v>615</v>
      </c>
      <c r="R649">
        <v>2</v>
      </c>
      <c r="S649">
        <v>2</v>
      </c>
      <c r="T649">
        <v>2</v>
      </c>
      <c r="U649">
        <v>2</v>
      </c>
      <c r="V649" s="298">
        <v>600</v>
      </c>
      <c r="W649" s="297" t="s">
        <v>616</v>
      </c>
      <c r="X649" s="299">
        <f t="shared" si="10"/>
        <v>20</v>
      </c>
    </row>
    <row r="650" spans="1:24">
      <c r="A650" s="297" t="s">
        <v>669</v>
      </c>
      <c r="B650" s="297" t="s">
        <v>670</v>
      </c>
      <c r="C650" s="297" t="s">
        <v>671</v>
      </c>
      <c r="D650" s="297" t="s">
        <v>672</v>
      </c>
      <c r="E650" s="297" t="s">
        <v>673</v>
      </c>
      <c r="F650" s="297" t="s">
        <v>533</v>
      </c>
      <c r="G650" s="297" t="s">
        <v>387</v>
      </c>
      <c r="H650" s="297" t="s">
        <v>606</v>
      </c>
      <c r="I650" s="297" t="s">
        <v>263</v>
      </c>
      <c r="J650" s="297" t="s">
        <v>1209</v>
      </c>
      <c r="K650" s="297" t="s">
        <v>609</v>
      </c>
      <c r="L650" s="297" t="s">
        <v>610</v>
      </c>
      <c r="M650" s="297" t="s">
        <v>435</v>
      </c>
      <c r="N650" s="297" t="s">
        <v>1210</v>
      </c>
      <c r="O650" s="297" t="s">
        <v>627</v>
      </c>
      <c r="P650" s="297" t="s">
        <v>628</v>
      </c>
      <c r="Q650" s="297" t="s">
        <v>645</v>
      </c>
      <c r="R650">
        <v>1</v>
      </c>
      <c r="S650">
        <v>1</v>
      </c>
      <c r="T650">
        <v>1</v>
      </c>
      <c r="U650">
        <v>1</v>
      </c>
      <c r="V650" s="298">
        <v>478</v>
      </c>
      <c r="W650" s="297" t="s">
        <v>616</v>
      </c>
      <c r="X650" s="299">
        <f t="shared" si="10"/>
        <v>10</v>
      </c>
    </row>
    <row r="651" spans="1:24">
      <c r="A651" s="297" t="s">
        <v>790</v>
      </c>
      <c r="B651" s="297" t="s">
        <v>791</v>
      </c>
      <c r="C651" s="297" t="s">
        <v>792</v>
      </c>
      <c r="D651" s="297" t="s">
        <v>620</v>
      </c>
      <c r="E651" s="297" t="s">
        <v>793</v>
      </c>
      <c r="F651" s="297" t="s">
        <v>533</v>
      </c>
      <c r="G651" s="297" t="s">
        <v>387</v>
      </c>
      <c r="H651" s="297" t="s">
        <v>606</v>
      </c>
      <c r="I651" s="297" t="s">
        <v>607</v>
      </c>
      <c r="J651" s="297" t="s">
        <v>1209</v>
      </c>
      <c r="K651" s="297" t="s">
        <v>609</v>
      </c>
      <c r="L651" s="297" t="s">
        <v>610</v>
      </c>
      <c r="M651" s="297" t="s">
        <v>435</v>
      </c>
      <c r="N651" s="297" t="s">
        <v>1210</v>
      </c>
      <c r="O651" s="297" t="s">
        <v>627</v>
      </c>
      <c r="P651" s="297" t="s">
        <v>628</v>
      </c>
      <c r="Q651" s="297" t="s">
        <v>615</v>
      </c>
      <c r="R651">
        <v>1</v>
      </c>
      <c r="S651">
        <v>1</v>
      </c>
      <c r="T651">
        <v>1</v>
      </c>
      <c r="U651">
        <v>1</v>
      </c>
      <c r="V651" s="298">
        <v>755</v>
      </c>
      <c r="W651" s="297" t="s">
        <v>616</v>
      </c>
      <c r="X651" s="299">
        <f t="shared" si="10"/>
        <v>10</v>
      </c>
    </row>
    <row r="652" spans="1:24">
      <c r="A652" s="297" t="s">
        <v>686</v>
      </c>
      <c r="B652" s="297" t="s">
        <v>687</v>
      </c>
      <c r="C652" s="297" t="s">
        <v>912</v>
      </c>
      <c r="D652" s="297" t="s">
        <v>620</v>
      </c>
      <c r="E652" s="297" t="s">
        <v>913</v>
      </c>
      <c r="F652" s="297" t="s">
        <v>484</v>
      </c>
      <c r="G652" s="297" t="s">
        <v>1211</v>
      </c>
      <c r="H652" s="297" t="s">
        <v>606</v>
      </c>
      <c r="I652" s="297" t="s">
        <v>607</v>
      </c>
      <c r="J652" s="297" t="s">
        <v>1212</v>
      </c>
      <c r="K652" s="297" t="s">
        <v>609</v>
      </c>
      <c r="L652" s="297" t="s">
        <v>610</v>
      </c>
      <c r="M652" s="297" t="s">
        <v>435</v>
      </c>
      <c r="N652" s="297" t="s">
        <v>1213</v>
      </c>
      <c r="O652" s="297" t="s">
        <v>877</v>
      </c>
      <c r="P652" s="297" t="s">
        <v>878</v>
      </c>
      <c r="Q652" s="297" t="s">
        <v>645</v>
      </c>
      <c r="R652">
        <v>8</v>
      </c>
      <c r="S652">
        <v>8</v>
      </c>
      <c r="T652">
        <v>22</v>
      </c>
      <c r="U652">
        <v>22</v>
      </c>
      <c r="V652" s="298">
        <v>7840</v>
      </c>
      <c r="W652" s="297" t="s">
        <v>616</v>
      </c>
      <c r="X652" s="299">
        <f t="shared" si="10"/>
        <v>110</v>
      </c>
    </row>
    <row r="653" spans="1:24">
      <c r="A653" s="297" t="s">
        <v>696</v>
      </c>
      <c r="B653" s="297" t="s">
        <v>697</v>
      </c>
      <c r="C653" s="297" t="s">
        <v>741</v>
      </c>
      <c r="D653" s="297" t="s">
        <v>620</v>
      </c>
      <c r="E653" s="297" t="s">
        <v>742</v>
      </c>
      <c r="F653" s="297" t="s">
        <v>484</v>
      </c>
      <c r="G653" s="297" t="s">
        <v>1211</v>
      </c>
      <c r="H653" s="297" t="s">
        <v>606</v>
      </c>
      <c r="I653" s="297" t="s">
        <v>263</v>
      </c>
      <c r="J653" s="297" t="s">
        <v>1212</v>
      </c>
      <c r="K653" s="297" t="s">
        <v>609</v>
      </c>
      <c r="L653" s="297" t="s">
        <v>610</v>
      </c>
      <c r="M653" s="297" t="s">
        <v>435</v>
      </c>
      <c r="N653" s="297" t="s">
        <v>1213</v>
      </c>
      <c r="O653" s="297" t="s">
        <v>877</v>
      </c>
      <c r="P653" s="297" t="s">
        <v>878</v>
      </c>
      <c r="Q653" s="297" t="s">
        <v>615</v>
      </c>
      <c r="R653">
        <v>1</v>
      </c>
      <c r="S653">
        <v>1</v>
      </c>
      <c r="T653">
        <v>1</v>
      </c>
      <c r="U653">
        <v>1</v>
      </c>
      <c r="V653" s="298">
        <v>220</v>
      </c>
      <c r="W653" s="297" t="s">
        <v>616</v>
      </c>
      <c r="X653" s="299">
        <f t="shared" si="10"/>
        <v>5</v>
      </c>
    </row>
    <row r="654" spans="1:24">
      <c r="A654" s="297" t="s">
        <v>696</v>
      </c>
      <c r="B654" s="297" t="s">
        <v>697</v>
      </c>
      <c r="C654" s="297" t="s">
        <v>741</v>
      </c>
      <c r="D654" s="297" t="s">
        <v>620</v>
      </c>
      <c r="E654" s="297" t="s">
        <v>742</v>
      </c>
      <c r="F654" s="297" t="s">
        <v>484</v>
      </c>
      <c r="G654" s="297" t="s">
        <v>1211</v>
      </c>
      <c r="H654" s="297" t="s">
        <v>606</v>
      </c>
      <c r="I654" s="297" t="s">
        <v>607</v>
      </c>
      <c r="J654" s="297" t="s">
        <v>1212</v>
      </c>
      <c r="K654" s="297" t="s">
        <v>609</v>
      </c>
      <c r="L654" s="297" t="s">
        <v>610</v>
      </c>
      <c r="M654" s="297" t="s">
        <v>435</v>
      </c>
      <c r="N654" s="297" t="s">
        <v>1213</v>
      </c>
      <c r="O654" s="297" t="s">
        <v>877</v>
      </c>
      <c r="P654" s="297" t="s">
        <v>878</v>
      </c>
      <c r="Q654" s="297" t="s">
        <v>615</v>
      </c>
      <c r="R654">
        <v>2</v>
      </c>
      <c r="S654">
        <v>2</v>
      </c>
      <c r="T654">
        <v>3</v>
      </c>
      <c r="U654">
        <v>3</v>
      </c>
      <c r="V654" s="298">
        <v>1110</v>
      </c>
      <c r="W654" s="297" t="s">
        <v>616</v>
      </c>
      <c r="X654" s="299">
        <f t="shared" si="10"/>
        <v>15</v>
      </c>
    </row>
    <row r="655" spans="1:24">
      <c r="A655" s="297" t="s">
        <v>664</v>
      </c>
      <c r="B655" s="297" t="s">
        <v>665</v>
      </c>
      <c r="C655" s="297" t="s">
        <v>722</v>
      </c>
      <c r="D655" s="297" t="s">
        <v>723</v>
      </c>
      <c r="E655" s="297" t="s">
        <v>724</v>
      </c>
      <c r="F655" s="297" t="s">
        <v>547</v>
      </c>
      <c r="G655" s="297" t="s">
        <v>400</v>
      </c>
      <c r="H655" s="297" t="s">
        <v>606</v>
      </c>
      <c r="I655" s="297" t="s">
        <v>263</v>
      </c>
      <c r="J655" s="297" t="s">
        <v>1214</v>
      </c>
      <c r="K655" s="297" t="s">
        <v>609</v>
      </c>
      <c r="L655" s="297" t="s">
        <v>610</v>
      </c>
      <c r="M655" s="297" t="s">
        <v>435</v>
      </c>
      <c r="N655" s="297" t="s">
        <v>1215</v>
      </c>
      <c r="O655" s="297" t="s">
        <v>627</v>
      </c>
      <c r="P655" s="297" t="s">
        <v>628</v>
      </c>
      <c r="Q655" s="297" t="s">
        <v>615</v>
      </c>
      <c r="R655">
        <v>2</v>
      </c>
      <c r="S655">
        <v>2</v>
      </c>
      <c r="T655">
        <v>3</v>
      </c>
      <c r="U655">
        <v>3</v>
      </c>
      <c r="V655" s="298">
        <v>669</v>
      </c>
      <c r="W655" s="297" t="s">
        <v>616</v>
      </c>
      <c r="X655" s="299">
        <f t="shared" si="10"/>
        <v>30</v>
      </c>
    </row>
    <row r="656" spans="1:24">
      <c r="A656" s="297" t="s">
        <v>664</v>
      </c>
      <c r="B656" s="297" t="s">
        <v>665</v>
      </c>
      <c r="C656" s="297" t="s">
        <v>722</v>
      </c>
      <c r="D656" s="297" t="s">
        <v>723</v>
      </c>
      <c r="E656" s="297" t="s">
        <v>724</v>
      </c>
      <c r="F656" s="297" t="s">
        <v>547</v>
      </c>
      <c r="G656" s="297" t="s">
        <v>400</v>
      </c>
      <c r="H656" s="297" t="s">
        <v>606</v>
      </c>
      <c r="I656" s="297" t="s">
        <v>607</v>
      </c>
      <c r="J656" s="297" t="s">
        <v>1214</v>
      </c>
      <c r="K656" s="297" t="s">
        <v>609</v>
      </c>
      <c r="L656" s="297" t="s">
        <v>610</v>
      </c>
      <c r="M656" s="297" t="s">
        <v>435</v>
      </c>
      <c r="N656" s="297" t="s">
        <v>1215</v>
      </c>
      <c r="O656" s="297" t="s">
        <v>627</v>
      </c>
      <c r="P656" s="297" t="s">
        <v>628</v>
      </c>
      <c r="Q656" s="297" t="s">
        <v>645</v>
      </c>
      <c r="R656">
        <v>2</v>
      </c>
      <c r="S656">
        <v>2</v>
      </c>
      <c r="T656">
        <v>2</v>
      </c>
      <c r="U656">
        <v>2</v>
      </c>
      <c r="V656" s="298">
        <v>810</v>
      </c>
      <c r="W656" s="297" t="s">
        <v>616</v>
      </c>
      <c r="X656" s="299">
        <f t="shared" si="10"/>
        <v>20</v>
      </c>
    </row>
    <row r="657" spans="1:24">
      <c r="A657" s="297" t="s">
        <v>678</v>
      </c>
      <c r="B657" s="297" t="s">
        <v>679</v>
      </c>
      <c r="C657" s="297" t="s">
        <v>682</v>
      </c>
      <c r="D657" s="297" t="s">
        <v>620</v>
      </c>
      <c r="E657" s="297" t="s">
        <v>683</v>
      </c>
      <c r="F657" s="297" t="s">
        <v>547</v>
      </c>
      <c r="G657" s="297" t="s">
        <v>400</v>
      </c>
      <c r="H657" s="297" t="s">
        <v>606</v>
      </c>
      <c r="I657" s="297" t="s">
        <v>607</v>
      </c>
      <c r="J657" s="297" t="s">
        <v>1214</v>
      </c>
      <c r="K657" s="297" t="s">
        <v>609</v>
      </c>
      <c r="L657" s="297" t="s">
        <v>610</v>
      </c>
      <c r="M657" s="297" t="s">
        <v>435</v>
      </c>
      <c r="N657" s="297" t="s">
        <v>1215</v>
      </c>
      <c r="O657" s="297" t="s">
        <v>627</v>
      </c>
      <c r="P657" s="297" t="s">
        <v>628</v>
      </c>
      <c r="Q657" s="297" t="s">
        <v>615</v>
      </c>
      <c r="R657">
        <v>1</v>
      </c>
      <c r="S657">
        <v>1</v>
      </c>
      <c r="T657">
        <v>2</v>
      </c>
      <c r="U657">
        <v>2</v>
      </c>
      <c r="V657" s="298">
        <v>480</v>
      </c>
      <c r="W657" s="297" t="s">
        <v>616</v>
      </c>
      <c r="X657" s="299">
        <f t="shared" si="10"/>
        <v>20</v>
      </c>
    </row>
    <row r="658" spans="1:24">
      <c r="A658" s="297" t="s">
        <v>760</v>
      </c>
      <c r="B658" s="297" t="s">
        <v>761</v>
      </c>
      <c r="C658" s="297" t="s">
        <v>762</v>
      </c>
      <c r="D658" s="297" t="s">
        <v>620</v>
      </c>
      <c r="E658" s="297" t="s">
        <v>763</v>
      </c>
      <c r="F658" s="297" t="s">
        <v>547</v>
      </c>
      <c r="G658" s="297" t="s">
        <v>400</v>
      </c>
      <c r="H658" s="297" t="s">
        <v>606</v>
      </c>
      <c r="I658" s="297" t="s">
        <v>607</v>
      </c>
      <c r="J658" s="297" t="s">
        <v>1214</v>
      </c>
      <c r="K658" s="297" t="s">
        <v>609</v>
      </c>
      <c r="L658" s="297" t="s">
        <v>610</v>
      </c>
      <c r="M658" s="297" t="s">
        <v>435</v>
      </c>
      <c r="N658" s="297" t="s">
        <v>1215</v>
      </c>
      <c r="O658" s="297" t="s">
        <v>627</v>
      </c>
      <c r="P658" s="297" t="s">
        <v>628</v>
      </c>
      <c r="Q658" s="297" t="s">
        <v>635</v>
      </c>
      <c r="R658">
        <v>1</v>
      </c>
      <c r="S658">
        <v>1</v>
      </c>
      <c r="T658">
        <v>1</v>
      </c>
      <c r="U658">
        <v>1</v>
      </c>
      <c r="V658" s="298">
        <v>405</v>
      </c>
      <c r="W658" s="297" t="s">
        <v>616</v>
      </c>
      <c r="X658" s="299">
        <f t="shared" si="10"/>
        <v>10</v>
      </c>
    </row>
    <row r="659" spans="1:24">
      <c r="A659" s="297" t="s">
        <v>696</v>
      </c>
      <c r="B659" s="297" t="s">
        <v>697</v>
      </c>
      <c r="C659" s="297" t="s">
        <v>741</v>
      </c>
      <c r="D659" s="297" t="s">
        <v>620</v>
      </c>
      <c r="E659" s="297" t="s">
        <v>742</v>
      </c>
      <c r="F659" s="297" t="s">
        <v>547</v>
      </c>
      <c r="G659" s="297" t="s">
        <v>400</v>
      </c>
      <c r="H659" s="297" t="s">
        <v>606</v>
      </c>
      <c r="I659" s="297" t="s">
        <v>263</v>
      </c>
      <c r="J659" s="297" t="s">
        <v>1214</v>
      </c>
      <c r="K659" s="297" t="s">
        <v>609</v>
      </c>
      <c r="L659" s="297" t="s">
        <v>610</v>
      </c>
      <c r="M659" s="297" t="s">
        <v>435</v>
      </c>
      <c r="N659" s="297" t="s">
        <v>1215</v>
      </c>
      <c r="O659" s="297" t="s">
        <v>627</v>
      </c>
      <c r="P659" s="297" t="s">
        <v>628</v>
      </c>
      <c r="Q659" s="297" t="s">
        <v>615</v>
      </c>
      <c r="R659">
        <v>2</v>
      </c>
      <c r="S659">
        <v>2</v>
      </c>
      <c r="T659">
        <v>3</v>
      </c>
      <c r="U659">
        <v>3</v>
      </c>
      <c r="V659" s="298">
        <v>720</v>
      </c>
      <c r="W659" s="297" t="s">
        <v>616</v>
      </c>
      <c r="X659" s="299">
        <f t="shared" si="10"/>
        <v>30</v>
      </c>
    </row>
    <row r="660" spans="1:24">
      <c r="A660" s="297" t="s">
        <v>669</v>
      </c>
      <c r="B660" s="297" t="s">
        <v>670</v>
      </c>
      <c r="C660" s="297" t="s">
        <v>671</v>
      </c>
      <c r="D660" s="297" t="s">
        <v>672</v>
      </c>
      <c r="E660" s="297" t="s">
        <v>673</v>
      </c>
      <c r="F660" s="297" t="s">
        <v>532</v>
      </c>
      <c r="G660" s="297" t="s">
        <v>386</v>
      </c>
      <c r="H660" s="297" t="s">
        <v>606</v>
      </c>
      <c r="I660" s="297" t="s">
        <v>263</v>
      </c>
      <c r="J660" s="297" t="s">
        <v>1216</v>
      </c>
      <c r="K660" s="297" t="s">
        <v>609</v>
      </c>
      <c r="L660" s="297" t="s">
        <v>610</v>
      </c>
      <c r="M660" s="297" t="s">
        <v>435</v>
      </c>
      <c r="N660" s="297" t="s">
        <v>1217</v>
      </c>
      <c r="O660" s="297" t="s">
        <v>627</v>
      </c>
      <c r="P660" s="297" t="s">
        <v>628</v>
      </c>
      <c r="Q660" s="297" t="s">
        <v>645</v>
      </c>
      <c r="R660">
        <v>1</v>
      </c>
      <c r="S660">
        <v>1</v>
      </c>
      <c r="T660">
        <v>1</v>
      </c>
      <c r="U660">
        <v>1</v>
      </c>
      <c r="V660" s="298">
        <v>478</v>
      </c>
      <c r="W660" s="297" t="s">
        <v>616</v>
      </c>
      <c r="X660" s="299">
        <f t="shared" si="10"/>
        <v>10</v>
      </c>
    </row>
    <row r="661" spans="1:24">
      <c r="A661" s="297" t="s">
        <v>617</v>
      </c>
      <c r="B661" s="297" t="s">
        <v>618</v>
      </c>
      <c r="C661" s="297" t="s">
        <v>619</v>
      </c>
      <c r="D661" s="297" t="s">
        <v>620</v>
      </c>
      <c r="E661" s="297" t="s">
        <v>621</v>
      </c>
      <c r="F661" s="297" t="s">
        <v>1218</v>
      </c>
      <c r="G661" s="297" t="s">
        <v>1219</v>
      </c>
      <c r="H661" s="297" t="s">
        <v>606</v>
      </c>
      <c r="I661" s="297" t="s">
        <v>263</v>
      </c>
      <c r="J661" s="297" t="s">
        <v>1220</v>
      </c>
      <c r="K661" s="297" t="s">
        <v>609</v>
      </c>
      <c r="L661" s="297" t="s">
        <v>610</v>
      </c>
      <c r="M661" s="297" t="s">
        <v>709</v>
      </c>
      <c r="N661" s="297" t="s">
        <v>1221</v>
      </c>
      <c r="O661" s="297" t="s">
        <v>711</v>
      </c>
      <c r="P661" s="297" t="s">
        <v>255</v>
      </c>
      <c r="Q661" s="297" t="s">
        <v>615</v>
      </c>
      <c r="R661">
        <v>2</v>
      </c>
      <c r="S661">
        <v>2</v>
      </c>
      <c r="T661">
        <v>4</v>
      </c>
      <c r="U661">
        <v>4</v>
      </c>
      <c r="V661" s="298">
        <v>1216</v>
      </c>
      <c r="W661" s="297" t="s">
        <v>616</v>
      </c>
      <c r="X661" s="299">
        <f t="shared" si="10"/>
        <v>4</v>
      </c>
    </row>
    <row r="662" spans="1:24">
      <c r="A662" s="297" t="s">
        <v>659</v>
      </c>
      <c r="B662" s="297" t="s">
        <v>660</v>
      </c>
      <c r="C662" s="297" t="s">
        <v>901</v>
      </c>
      <c r="D662" s="297" t="s">
        <v>902</v>
      </c>
      <c r="E662" s="297" t="s">
        <v>903</v>
      </c>
      <c r="F662" s="297" t="s">
        <v>1218</v>
      </c>
      <c r="G662" s="297" t="s">
        <v>1219</v>
      </c>
      <c r="H662" s="297" t="s">
        <v>606</v>
      </c>
      <c r="I662" s="297" t="s">
        <v>263</v>
      </c>
      <c r="J662" s="297" t="s">
        <v>1220</v>
      </c>
      <c r="K662" s="297" t="s">
        <v>609</v>
      </c>
      <c r="L662" s="297" t="s">
        <v>610</v>
      </c>
      <c r="M662" s="297" t="s">
        <v>709</v>
      </c>
      <c r="N662" s="297" t="s">
        <v>1221</v>
      </c>
      <c r="O662" s="297" t="s">
        <v>711</v>
      </c>
      <c r="P662" s="297" t="s">
        <v>255</v>
      </c>
      <c r="Q662" s="297" t="s">
        <v>645</v>
      </c>
      <c r="R662">
        <v>1</v>
      </c>
      <c r="S662">
        <v>1</v>
      </c>
      <c r="T662">
        <v>6</v>
      </c>
      <c r="U662">
        <v>6</v>
      </c>
      <c r="V662" s="298">
        <v>1824</v>
      </c>
      <c r="W662" s="297" t="s">
        <v>616</v>
      </c>
      <c r="X662" s="299">
        <f t="shared" si="10"/>
        <v>6</v>
      </c>
    </row>
    <row r="663" spans="1:24">
      <c r="A663" s="297" t="s">
        <v>664</v>
      </c>
      <c r="B663" s="297" t="s">
        <v>665</v>
      </c>
      <c r="C663" s="297" t="s">
        <v>722</v>
      </c>
      <c r="D663" s="297" t="s">
        <v>723</v>
      </c>
      <c r="E663" s="297" t="s">
        <v>724</v>
      </c>
      <c r="F663" s="297" t="s">
        <v>1218</v>
      </c>
      <c r="G663" s="297" t="s">
        <v>1219</v>
      </c>
      <c r="H663" s="297" t="s">
        <v>606</v>
      </c>
      <c r="I663" s="297" t="s">
        <v>263</v>
      </c>
      <c r="J663" s="297" t="s">
        <v>1220</v>
      </c>
      <c r="K663" s="297" t="s">
        <v>609</v>
      </c>
      <c r="L663" s="297" t="s">
        <v>610</v>
      </c>
      <c r="M663" s="297" t="s">
        <v>709</v>
      </c>
      <c r="N663" s="297" t="s">
        <v>1221</v>
      </c>
      <c r="O663" s="297" t="s">
        <v>711</v>
      </c>
      <c r="P663" s="297" t="s">
        <v>255</v>
      </c>
      <c r="Q663" s="297" t="s">
        <v>615</v>
      </c>
      <c r="R663">
        <v>1</v>
      </c>
      <c r="S663">
        <v>1</v>
      </c>
      <c r="T663">
        <v>2</v>
      </c>
      <c r="U663">
        <v>2</v>
      </c>
      <c r="V663" s="298">
        <v>608</v>
      </c>
      <c r="W663" s="297" t="s">
        <v>616</v>
      </c>
      <c r="X663" s="299">
        <f t="shared" si="10"/>
        <v>2</v>
      </c>
    </row>
    <row r="664" spans="1:24">
      <c r="A664" s="297" t="s">
        <v>664</v>
      </c>
      <c r="B664" s="297" t="s">
        <v>665</v>
      </c>
      <c r="C664" s="297" t="s">
        <v>722</v>
      </c>
      <c r="D664" s="297" t="s">
        <v>723</v>
      </c>
      <c r="E664" s="297" t="s">
        <v>724</v>
      </c>
      <c r="F664" s="297" t="s">
        <v>1218</v>
      </c>
      <c r="G664" s="297" t="s">
        <v>1219</v>
      </c>
      <c r="H664" s="297" t="s">
        <v>606</v>
      </c>
      <c r="I664" s="297" t="s">
        <v>607</v>
      </c>
      <c r="J664" s="297" t="s">
        <v>1220</v>
      </c>
      <c r="K664" s="297" t="s">
        <v>609</v>
      </c>
      <c r="L664" s="297" t="s">
        <v>610</v>
      </c>
      <c r="M664" s="297" t="s">
        <v>709</v>
      </c>
      <c r="N664" s="297" t="s">
        <v>1221</v>
      </c>
      <c r="O664" s="297" t="s">
        <v>711</v>
      </c>
      <c r="P664" s="297" t="s">
        <v>255</v>
      </c>
      <c r="Q664" s="297" t="s">
        <v>635</v>
      </c>
      <c r="R664">
        <v>1</v>
      </c>
      <c r="S664">
        <v>1</v>
      </c>
      <c r="T664">
        <v>2</v>
      </c>
      <c r="U664">
        <v>2</v>
      </c>
      <c r="V664" s="298">
        <v>730</v>
      </c>
      <c r="W664" s="297" t="s">
        <v>616</v>
      </c>
      <c r="X664" s="299">
        <f t="shared" si="10"/>
        <v>2</v>
      </c>
    </row>
    <row r="665" spans="1:24">
      <c r="A665" s="297" t="s">
        <v>664</v>
      </c>
      <c r="B665" s="297" t="s">
        <v>665</v>
      </c>
      <c r="C665" s="297" t="s">
        <v>666</v>
      </c>
      <c r="D665" s="297" t="s">
        <v>667</v>
      </c>
      <c r="E665" s="297" t="s">
        <v>668</v>
      </c>
      <c r="F665" s="297" t="s">
        <v>1218</v>
      </c>
      <c r="G665" s="297" t="s">
        <v>1219</v>
      </c>
      <c r="H665" s="297" t="s">
        <v>606</v>
      </c>
      <c r="I665" s="297" t="s">
        <v>607</v>
      </c>
      <c r="J665" s="297" t="s">
        <v>1220</v>
      </c>
      <c r="K665" s="297" t="s">
        <v>609</v>
      </c>
      <c r="L665" s="297" t="s">
        <v>610</v>
      </c>
      <c r="M665" s="297" t="s">
        <v>709</v>
      </c>
      <c r="N665" s="297" t="s">
        <v>1221</v>
      </c>
      <c r="O665" s="297" t="s">
        <v>711</v>
      </c>
      <c r="P665" s="297" t="s">
        <v>255</v>
      </c>
      <c r="Q665" s="297" t="s">
        <v>645</v>
      </c>
      <c r="R665">
        <v>1</v>
      </c>
      <c r="S665">
        <v>1</v>
      </c>
      <c r="T665">
        <v>3</v>
      </c>
      <c r="U665">
        <v>3</v>
      </c>
      <c r="V665" s="298">
        <v>1095</v>
      </c>
      <c r="W665" s="297" t="s">
        <v>616</v>
      </c>
      <c r="X665" s="299">
        <f t="shared" si="10"/>
        <v>3</v>
      </c>
    </row>
    <row r="666" spans="1:24">
      <c r="A666" s="297" t="s">
        <v>731</v>
      </c>
      <c r="B666" s="297" t="s">
        <v>732</v>
      </c>
      <c r="C666" s="297" t="s">
        <v>733</v>
      </c>
      <c r="D666" s="297" t="s">
        <v>620</v>
      </c>
      <c r="E666" s="297" t="s">
        <v>734</v>
      </c>
      <c r="F666" s="297" t="s">
        <v>1218</v>
      </c>
      <c r="G666" s="297" t="s">
        <v>1219</v>
      </c>
      <c r="H666" s="297" t="s">
        <v>606</v>
      </c>
      <c r="I666" s="297" t="s">
        <v>263</v>
      </c>
      <c r="J666" s="297" t="s">
        <v>1220</v>
      </c>
      <c r="K666" s="297" t="s">
        <v>609</v>
      </c>
      <c r="L666" s="297" t="s">
        <v>610</v>
      </c>
      <c r="M666" s="297" t="s">
        <v>709</v>
      </c>
      <c r="N666" s="297" t="s">
        <v>1221</v>
      </c>
      <c r="O666" s="297" t="s">
        <v>711</v>
      </c>
      <c r="P666" s="297" t="s">
        <v>255</v>
      </c>
      <c r="Q666" s="297" t="s">
        <v>615</v>
      </c>
      <c r="R666">
        <v>1</v>
      </c>
      <c r="S666">
        <v>1</v>
      </c>
      <c r="T666">
        <v>2</v>
      </c>
      <c r="U666">
        <v>2</v>
      </c>
      <c r="V666" s="298">
        <v>608</v>
      </c>
      <c r="W666" s="297" t="s">
        <v>616</v>
      </c>
      <c r="X666" s="299">
        <f t="shared" si="10"/>
        <v>2</v>
      </c>
    </row>
    <row r="667" spans="1:24">
      <c r="A667" s="297" t="s">
        <v>617</v>
      </c>
      <c r="B667" s="297" t="s">
        <v>618</v>
      </c>
      <c r="C667" s="297" t="s">
        <v>619</v>
      </c>
      <c r="D667" s="297" t="s">
        <v>620</v>
      </c>
      <c r="E667" s="297" t="s">
        <v>621</v>
      </c>
      <c r="F667" s="297" t="s">
        <v>1222</v>
      </c>
      <c r="G667" s="297" t="s">
        <v>1223</v>
      </c>
      <c r="H667" s="297" t="s">
        <v>606</v>
      </c>
      <c r="I667" s="297" t="s">
        <v>607</v>
      </c>
      <c r="J667" s="297" t="s">
        <v>1224</v>
      </c>
      <c r="K667" s="297" t="s">
        <v>609</v>
      </c>
      <c r="L667" s="297" t="s">
        <v>610</v>
      </c>
      <c r="M667" s="297" t="s">
        <v>625</v>
      </c>
      <c r="N667" s="297" t="s">
        <v>1225</v>
      </c>
      <c r="O667" s="297" t="s">
        <v>627</v>
      </c>
      <c r="P667" s="297" t="s">
        <v>628</v>
      </c>
      <c r="Q667" s="297" t="s">
        <v>615</v>
      </c>
      <c r="R667">
        <v>2</v>
      </c>
      <c r="S667">
        <v>2</v>
      </c>
      <c r="T667">
        <v>4</v>
      </c>
      <c r="U667">
        <v>4</v>
      </c>
      <c r="V667" s="298">
        <v>1220</v>
      </c>
      <c r="W667" s="297" t="s">
        <v>616</v>
      </c>
      <c r="X667" s="299">
        <f t="shared" si="10"/>
        <v>40</v>
      </c>
    </row>
    <row r="668" spans="1:24">
      <c r="A668" s="297" t="s">
        <v>640</v>
      </c>
      <c r="B668" s="297" t="s">
        <v>641</v>
      </c>
      <c r="C668" s="297" t="s">
        <v>1206</v>
      </c>
      <c r="D668" s="297" t="s">
        <v>1207</v>
      </c>
      <c r="E668" s="297" t="s">
        <v>1208</v>
      </c>
      <c r="F668" s="297" t="s">
        <v>506</v>
      </c>
      <c r="G668" s="297" t="s">
        <v>367</v>
      </c>
      <c r="H668" s="297" t="s">
        <v>606</v>
      </c>
      <c r="I668" s="297" t="s">
        <v>263</v>
      </c>
      <c r="J668" s="297" t="s">
        <v>1226</v>
      </c>
      <c r="K668" s="297" t="s">
        <v>609</v>
      </c>
      <c r="L668" s="297" t="s">
        <v>610</v>
      </c>
      <c r="M668" s="297" t="s">
        <v>435</v>
      </c>
      <c r="N668" s="297" t="s">
        <v>1227</v>
      </c>
      <c r="O668" s="297" t="s">
        <v>627</v>
      </c>
      <c r="P668" s="297" t="s">
        <v>628</v>
      </c>
      <c r="Q668" s="297" t="s">
        <v>615</v>
      </c>
      <c r="R668">
        <v>1</v>
      </c>
      <c r="S668">
        <v>1</v>
      </c>
      <c r="T668">
        <v>1</v>
      </c>
      <c r="U668">
        <v>1</v>
      </c>
      <c r="V668" s="298">
        <v>231</v>
      </c>
      <c r="W668" s="297" t="s">
        <v>616</v>
      </c>
      <c r="X668" s="299">
        <f t="shared" si="10"/>
        <v>10</v>
      </c>
    </row>
    <row r="669" spans="1:24">
      <c r="A669" s="297" t="s">
        <v>664</v>
      </c>
      <c r="B669" s="297" t="s">
        <v>665</v>
      </c>
      <c r="C669" s="297" t="s">
        <v>722</v>
      </c>
      <c r="D669" s="297" t="s">
        <v>723</v>
      </c>
      <c r="E669" s="297" t="s">
        <v>724</v>
      </c>
      <c r="F669" s="297" t="s">
        <v>506</v>
      </c>
      <c r="G669" s="297" t="s">
        <v>367</v>
      </c>
      <c r="H669" s="297" t="s">
        <v>606</v>
      </c>
      <c r="I669" s="297" t="s">
        <v>263</v>
      </c>
      <c r="J669" s="297" t="s">
        <v>1226</v>
      </c>
      <c r="K669" s="297" t="s">
        <v>609</v>
      </c>
      <c r="L669" s="297" t="s">
        <v>610</v>
      </c>
      <c r="M669" s="297" t="s">
        <v>435</v>
      </c>
      <c r="N669" s="297" t="s">
        <v>1227</v>
      </c>
      <c r="O669" s="297" t="s">
        <v>627</v>
      </c>
      <c r="P669" s="297" t="s">
        <v>628</v>
      </c>
      <c r="Q669" s="297" t="s">
        <v>615</v>
      </c>
      <c r="R669">
        <v>1</v>
      </c>
      <c r="S669">
        <v>1</v>
      </c>
      <c r="T669">
        <v>1</v>
      </c>
      <c r="U669">
        <v>1</v>
      </c>
      <c r="V669" s="298">
        <v>215</v>
      </c>
      <c r="W669" s="297" t="s">
        <v>616</v>
      </c>
      <c r="X669" s="299">
        <f t="shared" si="10"/>
        <v>10</v>
      </c>
    </row>
    <row r="670" spans="1:24">
      <c r="A670" s="297" t="s">
        <v>664</v>
      </c>
      <c r="B670" s="297" t="s">
        <v>665</v>
      </c>
      <c r="C670" s="297" t="s">
        <v>722</v>
      </c>
      <c r="D670" s="297" t="s">
        <v>723</v>
      </c>
      <c r="E670" s="297" t="s">
        <v>724</v>
      </c>
      <c r="F670" s="297" t="s">
        <v>506</v>
      </c>
      <c r="G670" s="297" t="s">
        <v>367</v>
      </c>
      <c r="H670" s="297" t="s">
        <v>606</v>
      </c>
      <c r="I670" s="297" t="s">
        <v>607</v>
      </c>
      <c r="J670" s="297" t="s">
        <v>1226</v>
      </c>
      <c r="K670" s="297" t="s">
        <v>609</v>
      </c>
      <c r="L670" s="297" t="s">
        <v>610</v>
      </c>
      <c r="M670" s="297" t="s">
        <v>435</v>
      </c>
      <c r="N670" s="297" t="s">
        <v>1227</v>
      </c>
      <c r="O670" s="297" t="s">
        <v>627</v>
      </c>
      <c r="P670" s="297" t="s">
        <v>628</v>
      </c>
      <c r="Q670" s="297" t="s">
        <v>635</v>
      </c>
      <c r="R670">
        <v>2</v>
      </c>
      <c r="S670">
        <v>2</v>
      </c>
      <c r="T670">
        <v>2</v>
      </c>
      <c r="U670">
        <v>2</v>
      </c>
      <c r="V670" s="298">
        <v>430</v>
      </c>
      <c r="W670" s="297" t="s">
        <v>616</v>
      </c>
      <c r="X670" s="299">
        <f t="shared" si="10"/>
        <v>20</v>
      </c>
    </row>
    <row r="671" spans="1:24">
      <c r="A671" s="297" t="s">
        <v>976</v>
      </c>
      <c r="B671" s="297" t="s">
        <v>977</v>
      </c>
      <c r="C671" s="297" t="s">
        <v>978</v>
      </c>
      <c r="D671" s="297" t="s">
        <v>620</v>
      </c>
      <c r="E671" s="297" t="s">
        <v>979</v>
      </c>
      <c r="F671" s="297" t="s">
        <v>506</v>
      </c>
      <c r="G671" s="297" t="s">
        <v>367</v>
      </c>
      <c r="H671" s="297" t="s">
        <v>606</v>
      </c>
      <c r="I671" s="297" t="s">
        <v>263</v>
      </c>
      <c r="J671" s="297" t="s">
        <v>1226</v>
      </c>
      <c r="K671" s="297" t="s">
        <v>609</v>
      </c>
      <c r="L671" s="297" t="s">
        <v>610</v>
      </c>
      <c r="M671" s="297" t="s">
        <v>435</v>
      </c>
      <c r="N671" s="297" t="s">
        <v>1227</v>
      </c>
      <c r="O671" s="297" t="s">
        <v>627</v>
      </c>
      <c r="P671" s="297" t="s">
        <v>628</v>
      </c>
      <c r="Q671" s="297" t="s">
        <v>615</v>
      </c>
      <c r="R671">
        <v>1</v>
      </c>
      <c r="S671">
        <v>1</v>
      </c>
      <c r="T671">
        <v>1</v>
      </c>
      <c r="U671">
        <v>1</v>
      </c>
      <c r="V671" s="298">
        <v>231</v>
      </c>
      <c r="W671" s="297" t="s">
        <v>616</v>
      </c>
      <c r="X671" s="299">
        <f t="shared" si="10"/>
        <v>10</v>
      </c>
    </row>
    <row r="672" spans="1:24">
      <c r="A672" s="297" t="s">
        <v>976</v>
      </c>
      <c r="B672" s="297" t="s">
        <v>977</v>
      </c>
      <c r="C672" s="297" t="s">
        <v>978</v>
      </c>
      <c r="D672" s="297" t="s">
        <v>620</v>
      </c>
      <c r="E672" s="297" t="s">
        <v>979</v>
      </c>
      <c r="F672" s="297" t="s">
        <v>506</v>
      </c>
      <c r="G672" s="297" t="s">
        <v>367</v>
      </c>
      <c r="H672" s="297" t="s">
        <v>606</v>
      </c>
      <c r="I672" s="297" t="s">
        <v>607</v>
      </c>
      <c r="J672" s="297" t="s">
        <v>1226</v>
      </c>
      <c r="K672" s="297" t="s">
        <v>609</v>
      </c>
      <c r="L672" s="297" t="s">
        <v>610</v>
      </c>
      <c r="M672" s="297" t="s">
        <v>435</v>
      </c>
      <c r="N672" s="297" t="s">
        <v>1227</v>
      </c>
      <c r="O672" s="297" t="s">
        <v>627</v>
      </c>
      <c r="P672" s="297" t="s">
        <v>628</v>
      </c>
      <c r="Q672" s="297" t="s">
        <v>615</v>
      </c>
      <c r="R672">
        <v>1</v>
      </c>
      <c r="S672">
        <v>1</v>
      </c>
      <c r="T672">
        <v>1</v>
      </c>
      <c r="U672">
        <v>1</v>
      </c>
      <c r="V672" s="298">
        <v>231</v>
      </c>
      <c r="W672" s="297" t="s">
        <v>616</v>
      </c>
      <c r="X672" s="299">
        <f t="shared" si="10"/>
        <v>10</v>
      </c>
    </row>
    <row r="673" spans="1:24">
      <c r="A673" s="297" t="s">
        <v>678</v>
      </c>
      <c r="B673" s="297" t="s">
        <v>679</v>
      </c>
      <c r="C673" s="297" t="s">
        <v>812</v>
      </c>
      <c r="D673" s="297" t="s">
        <v>620</v>
      </c>
      <c r="E673" s="297" t="s">
        <v>813</v>
      </c>
      <c r="F673" s="297" t="s">
        <v>506</v>
      </c>
      <c r="G673" s="297" t="s">
        <v>367</v>
      </c>
      <c r="H673" s="297" t="s">
        <v>606</v>
      </c>
      <c r="I673" s="297" t="s">
        <v>263</v>
      </c>
      <c r="J673" s="297" t="s">
        <v>1226</v>
      </c>
      <c r="K673" s="297" t="s">
        <v>609</v>
      </c>
      <c r="L673" s="297" t="s">
        <v>610</v>
      </c>
      <c r="M673" s="297" t="s">
        <v>435</v>
      </c>
      <c r="N673" s="297" t="s">
        <v>1227</v>
      </c>
      <c r="O673" s="297" t="s">
        <v>627</v>
      </c>
      <c r="P673" s="297" t="s">
        <v>628</v>
      </c>
      <c r="Q673" s="297" t="s">
        <v>645</v>
      </c>
      <c r="R673">
        <v>1</v>
      </c>
      <c r="S673">
        <v>1</v>
      </c>
      <c r="T673">
        <v>1</v>
      </c>
      <c r="U673">
        <v>1</v>
      </c>
      <c r="V673" s="298">
        <v>231</v>
      </c>
      <c r="W673" s="297" t="s">
        <v>616</v>
      </c>
      <c r="X673" s="299">
        <f t="shared" si="10"/>
        <v>10</v>
      </c>
    </row>
    <row r="674" spans="1:24">
      <c r="A674" s="297" t="s">
        <v>696</v>
      </c>
      <c r="B674" s="297" t="s">
        <v>697</v>
      </c>
      <c r="C674" s="297" t="s">
        <v>741</v>
      </c>
      <c r="D674" s="297" t="s">
        <v>620</v>
      </c>
      <c r="E674" s="297" t="s">
        <v>742</v>
      </c>
      <c r="F674" s="297" t="s">
        <v>506</v>
      </c>
      <c r="G674" s="297" t="s">
        <v>367</v>
      </c>
      <c r="H674" s="297" t="s">
        <v>606</v>
      </c>
      <c r="I674" s="297" t="s">
        <v>263</v>
      </c>
      <c r="J674" s="297" t="s">
        <v>1226</v>
      </c>
      <c r="K674" s="297" t="s">
        <v>609</v>
      </c>
      <c r="L674" s="297" t="s">
        <v>610</v>
      </c>
      <c r="M674" s="297" t="s">
        <v>435</v>
      </c>
      <c r="N674" s="297" t="s">
        <v>1227</v>
      </c>
      <c r="O674" s="297" t="s">
        <v>627</v>
      </c>
      <c r="P674" s="297" t="s">
        <v>628</v>
      </c>
      <c r="Q674" s="297" t="s">
        <v>615</v>
      </c>
      <c r="R674">
        <v>2</v>
      </c>
      <c r="S674">
        <v>2</v>
      </c>
      <c r="T674">
        <v>3</v>
      </c>
      <c r="U674">
        <v>3</v>
      </c>
      <c r="V674" s="298">
        <v>693</v>
      </c>
      <c r="W674" s="297" t="s">
        <v>616</v>
      </c>
      <c r="X674" s="299">
        <f t="shared" si="10"/>
        <v>30</v>
      </c>
    </row>
    <row r="675" spans="1:24">
      <c r="A675" s="297" t="s">
        <v>640</v>
      </c>
      <c r="B675" s="297" t="s">
        <v>641</v>
      </c>
      <c r="C675" s="297" t="s">
        <v>1206</v>
      </c>
      <c r="D675" s="297" t="s">
        <v>1207</v>
      </c>
      <c r="E675" s="297" t="s">
        <v>1208</v>
      </c>
      <c r="F675" s="297" t="s">
        <v>506</v>
      </c>
      <c r="G675" s="297" t="s">
        <v>367</v>
      </c>
      <c r="H675" s="297" t="s">
        <v>606</v>
      </c>
      <c r="I675" s="297" t="s">
        <v>263</v>
      </c>
      <c r="J675" s="297" t="s">
        <v>1226</v>
      </c>
      <c r="K675" s="297" t="s">
        <v>609</v>
      </c>
      <c r="L675" s="297" t="s">
        <v>610</v>
      </c>
      <c r="M675" s="297" t="s">
        <v>435</v>
      </c>
      <c r="N675" s="297" t="s">
        <v>1227</v>
      </c>
      <c r="O675" s="297" t="s">
        <v>627</v>
      </c>
      <c r="P675" s="297" t="s">
        <v>628</v>
      </c>
      <c r="Q675" s="297" t="s">
        <v>615</v>
      </c>
      <c r="R675">
        <v>1</v>
      </c>
      <c r="S675">
        <v>1</v>
      </c>
      <c r="T675">
        <v>1</v>
      </c>
      <c r="U675">
        <v>1</v>
      </c>
      <c r="V675" s="298">
        <v>231</v>
      </c>
      <c r="W675" s="297" t="s">
        <v>616</v>
      </c>
      <c r="X675" s="299">
        <f t="shared" si="10"/>
        <v>10</v>
      </c>
    </row>
    <row r="676" spans="1:24">
      <c r="A676" s="297" t="s">
        <v>640</v>
      </c>
      <c r="B676" s="297" t="s">
        <v>641</v>
      </c>
      <c r="C676" s="297" t="s">
        <v>1206</v>
      </c>
      <c r="D676" s="297" t="s">
        <v>1207</v>
      </c>
      <c r="E676" s="297" t="s">
        <v>1208</v>
      </c>
      <c r="F676" s="297" t="s">
        <v>506</v>
      </c>
      <c r="G676" s="297" t="s">
        <v>367</v>
      </c>
      <c r="H676" s="297" t="s">
        <v>606</v>
      </c>
      <c r="I676" s="297" t="s">
        <v>607</v>
      </c>
      <c r="J676" s="297" t="s">
        <v>1226</v>
      </c>
      <c r="K676" s="297" t="s">
        <v>609</v>
      </c>
      <c r="L676" s="297" t="s">
        <v>610</v>
      </c>
      <c r="M676" s="297" t="s">
        <v>435</v>
      </c>
      <c r="N676" s="297" t="s">
        <v>1227</v>
      </c>
      <c r="O676" s="297" t="s">
        <v>627</v>
      </c>
      <c r="P676" s="297" t="s">
        <v>628</v>
      </c>
      <c r="Q676" s="297" t="s">
        <v>615</v>
      </c>
      <c r="R676">
        <v>2</v>
      </c>
      <c r="S676">
        <v>2</v>
      </c>
      <c r="T676">
        <v>2</v>
      </c>
      <c r="U676">
        <v>2</v>
      </c>
      <c r="V676" s="298">
        <v>600</v>
      </c>
      <c r="W676" s="297" t="s">
        <v>616</v>
      </c>
      <c r="X676" s="299">
        <f t="shared" si="10"/>
        <v>20</v>
      </c>
    </row>
    <row r="677" spans="1:24">
      <c r="A677" s="297" t="s">
        <v>640</v>
      </c>
      <c r="B677" s="297" t="s">
        <v>641</v>
      </c>
      <c r="C677" s="297" t="s">
        <v>1206</v>
      </c>
      <c r="D677" s="297" t="s">
        <v>1207</v>
      </c>
      <c r="E677" s="297" t="s">
        <v>1208</v>
      </c>
      <c r="F677" s="297" t="s">
        <v>506</v>
      </c>
      <c r="G677" s="297" t="s">
        <v>367</v>
      </c>
      <c r="H677" s="297" t="s">
        <v>606</v>
      </c>
      <c r="I677" s="297" t="s">
        <v>607</v>
      </c>
      <c r="J677" s="297" t="s">
        <v>1226</v>
      </c>
      <c r="K677" s="297" t="s">
        <v>609</v>
      </c>
      <c r="L677" s="297" t="s">
        <v>610</v>
      </c>
      <c r="M677" s="297" t="s">
        <v>435</v>
      </c>
      <c r="N677" s="297" t="s">
        <v>1227</v>
      </c>
      <c r="O677" s="297" t="s">
        <v>627</v>
      </c>
      <c r="P677" s="297" t="s">
        <v>628</v>
      </c>
      <c r="Q677" s="297" t="s">
        <v>690</v>
      </c>
      <c r="R677">
        <v>0</v>
      </c>
      <c r="S677">
        <v>0</v>
      </c>
      <c r="T677">
        <v>-1</v>
      </c>
      <c r="U677">
        <v>-1</v>
      </c>
      <c r="V677" s="298">
        <v>-231</v>
      </c>
      <c r="W677" s="297" t="s">
        <v>616</v>
      </c>
      <c r="X677" s="299">
        <f t="shared" si="10"/>
        <v>-10</v>
      </c>
    </row>
    <row r="678" spans="1:24">
      <c r="A678" s="297" t="s">
        <v>659</v>
      </c>
      <c r="B678" s="297" t="s">
        <v>660</v>
      </c>
      <c r="C678" s="297" t="s">
        <v>661</v>
      </c>
      <c r="D678" s="297" t="s">
        <v>662</v>
      </c>
      <c r="E678" s="297" t="s">
        <v>663</v>
      </c>
      <c r="F678" s="297" t="s">
        <v>486</v>
      </c>
      <c r="G678" s="297" t="s">
        <v>358</v>
      </c>
      <c r="H678" s="297" t="s">
        <v>606</v>
      </c>
      <c r="I678" s="297" t="s">
        <v>263</v>
      </c>
      <c r="J678" s="297" t="s">
        <v>1228</v>
      </c>
      <c r="K678" s="297" t="s">
        <v>609</v>
      </c>
      <c r="L678" s="297" t="s">
        <v>610</v>
      </c>
      <c r="M678" s="297" t="s">
        <v>435</v>
      </c>
      <c r="N678" s="297" t="s">
        <v>1229</v>
      </c>
      <c r="O678" s="297" t="s">
        <v>877</v>
      </c>
      <c r="P678" s="297" t="s">
        <v>878</v>
      </c>
      <c r="Q678" s="297" t="s">
        <v>645</v>
      </c>
      <c r="R678">
        <v>4</v>
      </c>
      <c r="S678">
        <v>4</v>
      </c>
      <c r="T678">
        <v>4</v>
      </c>
      <c r="U678">
        <v>4</v>
      </c>
      <c r="V678" s="298">
        <v>880</v>
      </c>
      <c r="W678" s="297" t="s">
        <v>616</v>
      </c>
      <c r="X678" s="299">
        <f t="shared" si="10"/>
        <v>20</v>
      </c>
    </row>
    <row r="679" spans="1:24">
      <c r="A679" s="297" t="s">
        <v>659</v>
      </c>
      <c r="B679" s="297" t="s">
        <v>660</v>
      </c>
      <c r="C679" s="297" t="s">
        <v>661</v>
      </c>
      <c r="D679" s="297" t="s">
        <v>662</v>
      </c>
      <c r="E679" s="297" t="s">
        <v>663</v>
      </c>
      <c r="F679" s="297" t="s">
        <v>486</v>
      </c>
      <c r="G679" s="297" t="s">
        <v>358</v>
      </c>
      <c r="H679" s="297" t="s">
        <v>606</v>
      </c>
      <c r="I679" s="297" t="s">
        <v>607</v>
      </c>
      <c r="J679" s="297" t="s">
        <v>1228</v>
      </c>
      <c r="K679" s="297" t="s">
        <v>609</v>
      </c>
      <c r="L679" s="297" t="s">
        <v>610</v>
      </c>
      <c r="M679" s="297" t="s">
        <v>435</v>
      </c>
      <c r="N679" s="297" t="s">
        <v>1229</v>
      </c>
      <c r="O679" s="297" t="s">
        <v>877</v>
      </c>
      <c r="P679" s="297" t="s">
        <v>878</v>
      </c>
      <c r="Q679" s="297" t="s">
        <v>645</v>
      </c>
      <c r="R679">
        <v>1</v>
      </c>
      <c r="S679">
        <v>1</v>
      </c>
      <c r="T679">
        <v>1</v>
      </c>
      <c r="U679">
        <v>1</v>
      </c>
      <c r="V679" s="298">
        <v>220</v>
      </c>
      <c r="W679" s="297" t="s">
        <v>616</v>
      </c>
      <c r="X679" s="299">
        <f t="shared" si="10"/>
        <v>5</v>
      </c>
    </row>
    <row r="680" spans="1:24">
      <c r="A680" s="297" t="s">
        <v>659</v>
      </c>
      <c r="B680" s="297" t="s">
        <v>660</v>
      </c>
      <c r="C680" s="297" t="s">
        <v>661</v>
      </c>
      <c r="D680" s="297" t="s">
        <v>662</v>
      </c>
      <c r="E680" s="297" t="s">
        <v>663</v>
      </c>
      <c r="F680" s="297" t="s">
        <v>486</v>
      </c>
      <c r="G680" s="297" t="s">
        <v>358</v>
      </c>
      <c r="H680" s="297" t="s">
        <v>606</v>
      </c>
      <c r="I680" s="297" t="s">
        <v>607</v>
      </c>
      <c r="J680" s="297" t="s">
        <v>1228</v>
      </c>
      <c r="K680" s="297" t="s">
        <v>609</v>
      </c>
      <c r="L680" s="297" t="s">
        <v>610</v>
      </c>
      <c r="M680" s="297" t="s">
        <v>435</v>
      </c>
      <c r="N680" s="297" t="s">
        <v>1229</v>
      </c>
      <c r="O680" s="297" t="s">
        <v>877</v>
      </c>
      <c r="P680" s="297" t="s">
        <v>878</v>
      </c>
      <c r="Q680" s="297" t="s">
        <v>615</v>
      </c>
      <c r="R680">
        <v>2</v>
      </c>
      <c r="S680">
        <v>2</v>
      </c>
      <c r="T680">
        <v>2</v>
      </c>
      <c r="U680">
        <v>2</v>
      </c>
      <c r="V680" s="298">
        <v>590</v>
      </c>
      <c r="W680" s="297" t="s">
        <v>616</v>
      </c>
      <c r="X680" s="299">
        <f t="shared" si="10"/>
        <v>10</v>
      </c>
    </row>
    <row r="681" spans="1:24">
      <c r="A681" s="297" t="s">
        <v>669</v>
      </c>
      <c r="B681" s="297" t="s">
        <v>670</v>
      </c>
      <c r="C681" s="297" t="s">
        <v>671</v>
      </c>
      <c r="D681" s="297" t="s">
        <v>672</v>
      </c>
      <c r="E681" s="297" t="s">
        <v>673</v>
      </c>
      <c r="F681" s="297" t="s">
        <v>486</v>
      </c>
      <c r="G681" s="297" t="s">
        <v>358</v>
      </c>
      <c r="H681" s="297" t="s">
        <v>606</v>
      </c>
      <c r="I681" s="297" t="s">
        <v>263</v>
      </c>
      <c r="J681" s="297" t="s">
        <v>1228</v>
      </c>
      <c r="K681" s="297" t="s">
        <v>609</v>
      </c>
      <c r="L681" s="297" t="s">
        <v>610</v>
      </c>
      <c r="M681" s="297" t="s">
        <v>435</v>
      </c>
      <c r="N681" s="297" t="s">
        <v>1229</v>
      </c>
      <c r="O681" s="297" t="s">
        <v>877</v>
      </c>
      <c r="P681" s="297" t="s">
        <v>878</v>
      </c>
      <c r="Q681" s="297" t="s">
        <v>645</v>
      </c>
      <c r="R681">
        <v>3</v>
      </c>
      <c r="S681">
        <v>3</v>
      </c>
      <c r="T681">
        <v>7</v>
      </c>
      <c r="U681">
        <v>7</v>
      </c>
      <c r="V681" s="298">
        <v>1540</v>
      </c>
      <c r="W681" s="297" t="s">
        <v>616</v>
      </c>
      <c r="X681" s="299">
        <f t="shared" si="10"/>
        <v>35</v>
      </c>
    </row>
    <row r="682" spans="1:24">
      <c r="A682" s="297" t="s">
        <v>669</v>
      </c>
      <c r="B682" s="297" t="s">
        <v>670</v>
      </c>
      <c r="C682" s="297" t="s">
        <v>1114</v>
      </c>
      <c r="D682" s="297" t="s">
        <v>1115</v>
      </c>
      <c r="E682" s="297" t="s">
        <v>1116</v>
      </c>
      <c r="F682" s="297" t="s">
        <v>486</v>
      </c>
      <c r="G682" s="297" t="s">
        <v>358</v>
      </c>
      <c r="H682" s="297" t="s">
        <v>606</v>
      </c>
      <c r="I682" s="297" t="s">
        <v>607</v>
      </c>
      <c r="J682" s="297" t="s">
        <v>1228</v>
      </c>
      <c r="K682" s="297" t="s">
        <v>609</v>
      </c>
      <c r="L682" s="297" t="s">
        <v>610</v>
      </c>
      <c r="M682" s="297" t="s">
        <v>435</v>
      </c>
      <c r="N682" s="297" t="s">
        <v>1229</v>
      </c>
      <c r="O682" s="297" t="s">
        <v>877</v>
      </c>
      <c r="P682" s="297" t="s">
        <v>878</v>
      </c>
      <c r="Q682" s="297" t="s">
        <v>635</v>
      </c>
      <c r="R682">
        <v>1</v>
      </c>
      <c r="S682">
        <v>1</v>
      </c>
      <c r="T682">
        <v>1</v>
      </c>
      <c r="U682">
        <v>1</v>
      </c>
      <c r="V682" s="298">
        <v>370</v>
      </c>
      <c r="W682" s="297" t="s">
        <v>616</v>
      </c>
      <c r="X682" s="299">
        <f t="shared" si="10"/>
        <v>5</v>
      </c>
    </row>
    <row r="683" spans="1:24">
      <c r="A683" s="297" t="s">
        <v>678</v>
      </c>
      <c r="B683" s="297" t="s">
        <v>679</v>
      </c>
      <c r="C683" s="297" t="s">
        <v>682</v>
      </c>
      <c r="D683" s="297" t="s">
        <v>620</v>
      </c>
      <c r="E683" s="297" t="s">
        <v>683</v>
      </c>
      <c r="F683" s="297" t="s">
        <v>486</v>
      </c>
      <c r="G683" s="297" t="s">
        <v>358</v>
      </c>
      <c r="H683" s="297" t="s">
        <v>606</v>
      </c>
      <c r="I683" s="297" t="s">
        <v>263</v>
      </c>
      <c r="J683" s="297" t="s">
        <v>1228</v>
      </c>
      <c r="K683" s="297" t="s">
        <v>609</v>
      </c>
      <c r="L683" s="297" t="s">
        <v>610</v>
      </c>
      <c r="M683" s="297" t="s">
        <v>435</v>
      </c>
      <c r="N683" s="297" t="s">
        <v>1229</v>
      </c>
      <c r="O683" s="297" t="s">
        <v>877</v>
      </c>
      <c r="P683" s="297" t="s">
        <v>878</v>
      </c>
      <c r="Q683" s="297" t="s">
        <v>645</v>
      </c>
      <c r="R683">
        <v>1</v>
      </c>
      <c r="S683">
        <v>1</v>
      </c>
      <c r="T683">
        <v>1</v>
      </c>
      <c r="U683">
        <v>1</v>
      </c>
      <c r="V683" s="298">
        <v>220</v>
      </c>
      <c r="W683" s="297" t="s">
        <v>616</v>
      </c>
      <c r="X683" s="299">
        <f t="shared" si="10"/>
        <v>5</v>
      </c>
    </row>
    <row r="684" spans="1:24">
      <c r="A684" s="297" t="s">
        <v>678</v>
      </c>
      <c r="B684" s="297" t="s">
        <v>679</v>
      </c>
      <c r="C684" s="297" t="s">
        <v>684</v>
      </c>
      <c r="D684" s="297" t="s">
        <v>620</v>
      </c>
      <c r="E684" s="297" t="s">
        <v>685</v>
      </c>
      <c r="F684" s="297" t="s">
        <v>486</v>
      </c>
      <c r="G684" s="297" t="s">
        <v>358</v>
      </c>
      <c r="H684" s="297" t="s">
        <v>606</v>
      </c>
      <c r="I684" s="297" t="s">
        <v>263</v>
      </c>
      <c r="J684" s="297" t="s">
        <v>1228</v>
      </c>
      <c r="K684" s="297" t="s">
        <v>609</v>
      </c>
      <c r="L684" s="297" t="s">
        <v>610</v>
      </c>
      <c r="M684" s="297" t="s">
        <v>435</v>
      </c>
      <c r="N684" s="297" t="s">
        <v>1229</v>
      </c>
      <c r="O684" s="297" t="s">
        <v>877</v>
      </c>
      <c r="P684" s="297" t="s">
        <v>878</v>
      </c>
      <c r="Q684" s="297" t="s">
        <v>645</v>
      </c>
      <c r="R684">
        <v>1</v>
      </c>
      <c r="S684">
        <v>1</v>
      </c>
      <c r="T684">
        <v>1</v>
      </c>
      <c r="U684">
        <v>1</v>
      </c>
      <c r="V684" s="298">
        <v>220</v>
      </c>
      <c r="W684" s="297" t="s">
        <v>616</v>
      </c>
      <c r="X684" s="299">
        <f t="shared" si="10"/>
        <v>5</v>
      </c>
    </row>
    <row r="685" spans="1:24">
      <c r="A685" s="297" t="s">
        <v>678</v>
      </c>
      <c r="B685" s="297" t="s">
        <v>679</v>
      </c>
      <c r="C685" s="297" t="s">
        <v>684</v>
      </c>
      <c r="D685" s="297" t="s">
        <v>620</v>
      </c>
      <c r="E685" s="297" t="s">
        <v>685</v>
      </c>
      <c r="F685" s="297" t="s">
        <v>486</v>
      </c>
      <c r="G685" s="297" t="s">
        <v>358</v>
      </c>
      <c r="H685" s="297" t="s">
        <v>606</v>
      </c>
      <c r="I685" s="297" t="s">
        <v>607</v>
      </c>
      <c r="J685" s="297" t="s">
        <v>1228</v>
      </c>
      <c r="K685" s="297" t="s">
        <v>609</v>
      </c>
      <c r="L685" s="297" t="s">
        <v>610</v>
      </c>
      <c r="M685" s="297" t="s">
        <v>435</v>
      </c>
      <c r="N685" s="297" t="s">
        <v>1229</v>
      </c>
      <c r="O685" s="297" t="s">
        <v>877</v>
      </c>
      <c r="P685" s="297" t="s">
        <v>878</v>
      </c>
      <c r="Q685" s="297" t="s">
        <v>645</v>
      </c>
      <c r="R685">
        <v>1</v>
      </c>
      <c r="S685">
        <v>1</v>
      </c>
      <c r="T685">
        <v>1</v>
      </c>
      <c r="U685">
        <v>1</v>
      </c>
      <c r="V685" s="298">
        <v>370</v>
      </c>
      <c r="W685" s="297" t="s">
        <v>616</v>
      </c>
      <c r="X685" s="299">
        <f t="shared" si="10"/>
        <v>5</v>
      </c>
    </row>
    <row r="686" spans="1:24">
      <c r="A686" s="297" t="s">
        <v>696</v>
      </c>
      <c r="B686" s="297" t="s">
        <v>697</v>
      </c>
      <c r="C686" s="297" t="s">
        <v>741</v>
      </c>
      <c r="D686" s="297" t="s">
        <v>620</v>
      </c>
      <c r="E686" s="297" t="s">
        <v>742</v>
      </c>
      <c r="F686" s="297" t="s">
        <v>486</v>
      </c>
      <c r="G686" s="297" t="s">
        <v>358</v>
      </c>
      <c r="H686" s="297" t="s">
        <v>606</v>
      </c>
      <c r="I686" s="297" t="s">
        <v>263</v>
      </c>
      <c r="J686" s="297" t="s">
        <v>1228</v>
      </c>
      <c r="K686" s="297" t="s">
        <v>609</v>
      </c>
      <c r="L686" s="297" t="s">
        <v>610</v>
      </c>
      <c r="M686" s="297" t="s">
        <v>435</v>
      </c>
      <c r="N686" s="297" t="s">
        <v>1229</v>
      </c>
      <c r="O686" s="297" t="s">
        <v>877</v>
      </c>
      <c r="P686" s="297" t="s">
        <v>878</v>
      </c>
      <c r="Q686" s="297" t="s">
        <v>615</v>
      </c>
      <c r="R686">
        <v>2</v>
      </c>
      <c r="S686">
        <v>2</v>
      </c>
      <c r="T686">
        <v>3</v>
      </c>
      <c r="U686">
        <v>3</v>
      </c>
      <c r="V686" s="298">
        <v>660</v>
      </c>
      <c r="W686" s="297" t="s">
        <v>616</v>
      </c>
      <c r="X686" s="299">
        <f t="shared" si="10"/>
        <v>15</v>
      </c>
    </row>
    <row r="687" spans="1:24">
      <c r="A687" s="297" t="s">
        <v>696</v>
      </c>
      <c r="B687" s="297" t="s">
        <v>697</v>
      </c>
      <c r="C687" s="297" t="s">
        <v>741</v>
      </c>
      <c r="D687" s="297" t="s">
        <v>620</v>
      </c>
      <c r="E687" s="297" t="s">
        <v>742</v>
      </c>
      <c r="F687" s="297" t="s">
        <v>486</v>
      </c>
      <c r="G687" s="297" t="s">
        <v>358</v>
      </c>
      <c r="H687" s="297" t="s">
        <v>606</v>
      </c>
      <c r="I687" s="297" t="s">
        <v>607</v>
      </c>
      <c r="J687" s="297" t="s">
        <v>1228</v>
      </c>
      <c r="K687" s="297" t="s">
        <v>609</v>
      </c>
      <c r="L687" s="297" t="s">
        <v>610</v>
      </c>
      <c r="M687" s="297" t="s">
        <v>435</v>
      </c>
      <c r="N687" s="297" t="s">
        <v>1229</v>
      </c>
      <c r="O687" s="297" t="s">
        <v>877</v>
      </c>
      <c r="P687" s="297" t="s">
        <v>878</v>
      </c>
      <c r="Q687" s="297" t="s">
        <v>615</v>
      </c>
      <c r="R687">
        <v>5</v>
      </c>
      <c r="S687">
        <v>5</v>
      </c>
      <c r="T687">
        <v>10</v>
      </c>
      <c r="U687">
        <v>10</v>
      </c>
      <c r="V687" s="298">
        <v>3250</v>
      </c>
      <c r="W687" s="297" t="s">
        <v>616</v>
      </c>
      <c r="X687" s="299">
        <f t="shared" si="10"/>
        <v>50</v>
      </c>
    </row>
    <row r="688" spans="1:24">
      <c r="A688" s="297" t="s">
        <v>664</v>
      </c>
      <c r="B688" s="297" t="s">
        <v>665</v>
      </c>
      <c r="C688" s="297" t="s">
        <v>722</v>
      </c>
      <c r="D688" s="297" t="s">
        <v>723</v>
      </c>
      <c r="E688" s="297" t="s">
        <v>724</v>
      </c>
      <c r="F688" s="297" t="s">
        <v>1230</v>
      </c>
      <c r="G688" s="297" t="s">
        <v>1231</v>
      </c>
      <c r="H688" s="297" t="s">
        <v>606</v>
      </c>
      <c r="I688" s="297" t="s">
        <v>263</v>
      </c>
      <c r="J688" s="297" t="s">
        <v>1232</v>
      </c>
      <c r="K688" s="297" t="s">
        <v>609</v>
      </c>
      <c r="L688" s="297" t="s">
        <v>610</v>
      </c>
      <c r="M688" s="297" t="s">
        <v>709</v>
      </c>
      <c r="N688" s="297" t="s">
        <v>1233</v>
      </c>
      <c r="O688" s="297" t="s">
        <v>711</v>
      </c>
      <c r="P688" s="297" t="s">
        <v>255</v>
      </c>
      <c r="Q688" s="297" t="s">
        <v>635</v>
      </c>
      <c r="R688">
        <v>1</v>
      </c>
      <c r="S688">
        <v>1</v>
      </c>
      <c r="T688">
        <v>2</v>
      </c>
      <c r="U688">
        <v>2</v>
      </c>
      <c r="V688" s="298">
        <v>696</v>
      </c>
      <c r="W688" s="297" t="s">
        <v>616</v>
      </c>
      <c r="X688" s="299">
        <f t="shared" si="10"/>
        <v>2</v>
      </c>
    </row>
    <row r="689" spans="1:24">
      <c r="A689" s="297" t="s">
        <v>678</v>
      </c>
      <c r="B689" s="297" t="s">
        <v>679</v>
      </c>
      <c r="C689" s="297" t="s">
        <v>712</v>
      </c>
      <c r="D689" s="297" t="s">
        <v>620</v>
      </c>
      <c r="E689" s="297" t="s">
        <v>713</v>
      </c>
      <c r="F689" s="297" t="s">
        <v>1230</v>
      </c>
      <c r="G689" s="297" t="s">
        <v>1231</v>
      </c>
      <c r="H689" s="297" t="s">
        <v>606</v>
      </c>
      <c r="I689" s="297" t="s">
        <v>263</v>
      </c>
      <c r="J689" s="297" t="s">
        <v>1232</v>
      </c>
      <c r="K689" s="297" t="s">
        <v>609</v>
      </c>
      <c r="L689" s="297" t="s">
        <v>610</v>
      </c>
      <c r="M689" s="297" t="s">
        <v>709</v>
      </c>
      <c r="N689" s="297" t="s">
        <v>1233</v>
      </c>
      <c r="O689" s="297" t="s">
        <v>711</v>
      </c>
      <c r="P689" s="297" t="s">
        <v>255</v>
      </c>
      <c r="Q689" s="297" t="s">
        <v>645</v>
      </c>
      <c r="R689">
        <v>1</v>
      </c>
      <c r="S689">
        <v>1</v>
      </c>
      <c r="T689">
        <v>2</v>
      </c>
      <c r="U689">
        <v>2</v>
      </c>
      <c r="V689" s="298">
        <v>696</v>
      </c>
      <c r="W689" s="297" t="s">
        <v>616</v>
      </c>
      <c r="X689" s="299">
        <f t="shared" si="10"/>
        <v>2</v>
      </c>
    </row>
    <row r="690" spans="1:24">
      <c r="A690" s="297" t="s">
        <v>678</v>
      </c>
      <c r="B690" s="297" t="s">
        <v>679</v>
      </c>
      <c r="C690" s="297" t="s">
        <v>684</v>
      </c>
      <c r="D690" s="297" t="s">
        <v>620</v>
      </c>
      <c r="E690" s="297" t="s">
        <v>685</v>
      </c>
      <c r="F690" s="297" t="s">
        <v>1230</v>
      </c>
      <c r="G690" s="297" t="s">
        <v>1231</v>
      </c>
      <c r="H690" s="297" t="s">
        <v>606</v>
      </c>
      <c r="I690" s="297" t="s">
        <v>263</v>
      </c>
      <c r="J690" s="297" t="s">
        <v>1232</v>
      </c>
      <c r="K690" s="297" t="s">
        <v>609</v>
      </c>
      <c r="L690" s="297" t="s">
        <v>610</v>
      </c>
      <c r="M690" s="297" t="s">
        <v>709</v>
      </c>
      <c r="N690" s="297" t="s">
        <v>1233</v>
      </c>
      <c r="O690" s="297" t="s">
        <v>711</v>
      </c>
      <c r="P690" s="297" t="s">
        <v>255</v>
      </c>
      <c r="Q690" s="297" t="s">
        <v>645</v>
      </c>
      <c r="R690">
        <v>1</v>
      </c>
      <c r="S690">
        <v>1</v>
      </c>
      <c r="T690">
        <v>2</v>
      </c>
      <c r="U690">
        <v>2</v>
      </c>
      <c r="V690" s="298">
        <v>696</v>
      </c>
      <c r="W690" s="297" t="s">
        <v>616</v>
      </c>
      <c r="X690" s="299">
        <f t="shared" si="10"/>
        <v>2</v>
      </c>
    </row>
    <row r="691" spans="1:24">
      <c r="A691" s="297" t="s">
        <v>650</v>
      </c>
      <c r="B691" s="297" t="s">
        <v>651</v>
      </c>
      <c r="C691" s="297" t="s">
        <v>704</v>
      </c>
      <c r="D691" s="297" t="s">
        <v>620</v>
      </c>
      <c r="E691" s="297" t="s">
        <v>705</v>
      </c>
      <c r="F691" s="297" t="s">
        <v>487</v>
      </c>
      <c r="G691" s="297" t="s">
        <v>359</v>
      </c>
      <c r="H691" s="297" t="s">
        <v>606</v>
      </c>
      <c r="I691" s="297" t="s">
        <v>263</v>
      </c>
      <c r="J691" s="297" t="s">
        <v>1234</v>
      </c>
      <c r="K691" s="297" t="s">
        <v>609</v>
      </c>
      <c r="L691" s="297" t="s">
        <v>610</v>
      </c>
      <c r="M691" s="297" t="s">
        <v>435</v>
      </c>
      <c r="N691" s="297" t="s">
        <v>1235</v>
      </c>
      <c r="O691" s="297" t="s">
        <v>877</v>
      </c>
      <c r="P691" s="297" t="s">
        <v>878</v>
      </c>
      <c r="Q691" s="297" t="s">
        <v>645</v>
      </c>
      <c r="R691">
        <v>1</v>
      </c>
      <c r="S691">
        <v>1</v>
      </c>
      <c r="T691">
        <v>2</v>
      </c>
      <c r="U691">
        <v>2</v>
      </c>
      <c r="V691" s="298">
        <v>440</v>
      </c>
      <c r="W691" s="297" t="s">
        <v>616</v>
      </c>
      <c r="X691" s="299">
        <f t="shared" si="10"/>
        <v>10</v>
      </c>
    </row>
    <row r="692" spans="1:24">
      <c r="A692" s="297" t="s">
        <v>669</v>
      </c>
      <c r="B692" s="297" t="s">
        <v>670</v>
      </c>
      <c r="C692" s="297" t="s">
        <v>671</v>
      </c>
      <c r="D692" s="297" t="s">
        <v>672</v>
      </c>
      <c r="E692" s="297" t="s">
        <v>673</v>
      </c>
      <c r="F692" s="297" t="s">
        <v>487</v>
      </c>
      <c r="G692" s="297" t="s">
        <v>359</v>
      </c>
      <c r="H692" s="297" t="s">
        <v>606</v>
      </c>
      <c r="I692" s="297" t="s">
        <v>263</v>
      </c>
      <c r="J692" s="297" t="s">
        <v>1234</v>
      </c>
      <c r="K692" s="297" t="s">
        <v>609</v>
      </c>
      <c r="L692" s="297" t="s">
        <v>610</v>
      </c>
      <c r="M692" s="297" t="s">
        <v>435</v>
      </c>
      <c r="N692" s="297" t="s">
        <v>1235</v>
      </c>
      <c r="O692" s="297" t="s">
        <v>877</v>
      </c>
      <c r="P692" s="297" t="s">
        <v>878</v>
      </c>
      <c r="Q692" s="297" t="s">
        <v>645</v>
      </c>
      <c r="R692">
        <v>1</v>
      </c>
      <c r="S692">
        <v>1</v>
      </c>
      <c r="T692">
        <v>2</v>
      </c>
      <c r="U692">
        <v>2</v>
      </c>
      <c r="V692" s="298">
        <v>440</v>
      </c>
      <c r="W692" s="297" t="s">
        <v>616</v>
      </c>
      <c r="X692" s="299">
        <f t="shared" si="10"/>
        <v>10</v>
      </c>
    </row>
    <row r="693" spans="1:24">
      <c r="A693" s="297" t="s">
        <v>678</v>
      </c>
      <c r="B693" s="297" t="s">
        <v>679</v>
      </c>
      <c r="C693" s="297" t="s">
        <v>842</v>
      </c>
      <c r="D693" s="297" t="s">
        <v>620</v>
      </c>
      <c r="E693" s="297" t="s">
        <v>843</v>
      </c>
      <c r="F693" s="297" t="s">
        <v>487</v>
      </c>
      <c r="G693" s="297" t="s">
        <v>359</v>
      </c>
      <c r="H693" s="297" t="s">
        <v>606</v>
      </c>
      <c r="I693" s="297" t="s">
        <v>263</v>
      </c>
      <c r="J693" s="297" t="s">
        <v>1234</v>
      </c>
      <c r="K693" s="297" t="s">
        <v>609</v>
      </c>
      <c r="L693" s="297" t="s">
        <v>610</v>
      </c>
      <c r="M693" s="297" t="s">
        <v>435</v>
      </c>
      <c r="N693" s="297" t="s">
        <v>1235</v>
      </c>
      <c r="O693" s="297" t="s">
        <v>877</v>
      </c>
      <c r="P693" s="297" t="s">
        <v>878</v>
      </c>
      <c r="Q693" s="297" t="s">
        <v>615</v>
      </c>
      <c r="R693">
        <v>1</v>
      </c>
      <c r="S693">
        <v>1</v>
      </c>
      <c r="T693">
        <v>1</v>
      </c>
      <c r="U693">
        <v>1</v>
      </c>
      <c r="V693" s="298">
        <v>220</v>
      </c>
      <c r="W693" s="297" t="s">
        <v>616</v>
      </c>
      <c r="X693" s="299">
        <f t="shared" si="10"/>
        <v>5</v>
      </c>
    </row>
    <row r="694" spans="1:24">
      <c r="A694" s="297" t="s">
        <v>678</v>
      </c>
      <c r="B694" s="297" t="s">
        <v>679</v>
      </c>
      <c r="C694" s="297" t="s">
        <v>842</v>
      </c>
      <c r="D694" s="297" t="s">
        <v>620</v>
      </c>
      <c r="E694" s="297" t="s">
        <v>843</v>
      </c>
      <c r="F694" s="297" t="s">
        <v>487</v>
      </c>
      <c r="G694" s="297" t="s">
        <v>359</v>
      </c>
      <c r="H694" s="297" t="s">
        <v>606</v>
      </c>
      <c r="I694" s="297" t="s">
        <v>607</v>
      </c>
      <c r="J694" s="297" t="s">
        <v>1234</v>
      </c>
      <c r="K694" s="297" t="s">
        <v>609</v>
      </c>
      <c r="L694" s="297" t="s">
        <v>610</v>
      </c>
      <c r="M694" s="297" t="s">
        <v>435</v>
      </c>
      <c r="N694" s="297" t="s">
        <v>1235</v>
      </c>
      <c r="O694" s="297" t="s">
        <v>877</v>
      </c>
      <c r="P694" s="297" t="s">
        <v>878</v>
      </c>
      <c r="Q694" s="297" t="s">
        <v>615</v>
      </c>
      <c r="R694">
        <v>1</v>
      </c>
      <c r="S694">
        <v>1</v>
      </c>
      <c r="T694">
        <v>3</v>
      </c>
      <c r="U694">
        <v>3</v>
      </c>
      <c r="V694" s="298">
        <v>660</v>
      </c>
      <c r="W694" s="297" t="s">
        <v>616</v>
      </c>
      <c r="X694" s="299">
        <f t="shared" si="10"/>
        <v>15</v>
      </c>
    </row>
    <row r="695" spans="1:24">
      <c r="A695" s="297" t="s">
        <v>678</v>
      </c>
      <c r="B695" s="297" t="s">
        <v>679</v>
      </c>
      <c r="C695" s="297" t="s">
        <v>682</v>
      </c>
      <c r="D695" s="297" t="s">
        <v>620</v>
      </c>
      <c r="E695" s="297" t="s">
        <v>683</v>
      </c>
      <c r="F695" s="297" t="s">
        <v>487</v>
      </c>
      <c r="G695" s="297" t="s">
        <v>359</v>
      </c>
      <c r="H695" s="297" t="s">
        <v>606</v>
      </c>
      <c r="I695" s="297" t="s">
        <v>263</v>
      </c>
      <c r="J695" s="297" t="s">
        <v>1234</v>
      </c>
      <c r="K695" s="297" t="s">
        <v>609</v>
      </c>
      <c r="L695" s="297" t="s">
        <v>610</v>
      </c>
      <c r="M695" s="297" t="s">
        <v>435</v>
      </c>
      <c r="N695" s="297" t="s">
        <v>1235</v>
      </c>
      <c r="O695" s="297" t="s">
        <v>877</v>
      </c>
      <c r="P695" s="297" t="s">
        <v>878</v>
      </c>
      <c r="Q695" s="297" t="s">
        <v>645</v>
      </c>
      <c r="R695">
        <v>1</v>
      </c>
      <c r="S695">
        <v>1</v>
      </c>
      <c r="T695">
        <v>1</v>
      </c>
      <c r="U695">
        <v>1</v>
      </c>
      <c r="V695" s="298">
        <v>220</v>
      </c>
      <c r="W695" s="297" t="s">
        <v>616</v>
      </c>
      <c r="X695" s="299">
        <f t="shared" si="10"/>
        <v>5</v>
      </c>
    </row>
    <row r="696" spans="1:24">
      <c r="A696" s="297" t="s">
        <v>696</v>
      </c>
      <c r="B696" s="297" t="s">
        <v>697</v>
      </c>
      <c r="C696" s="297" t="s">
        <v>741</v>
      </c>
      <c r="D696" s="297" t="s">
        <v>620</v>
      </c>
      <c r="E696" s="297" t="s">
        <v>742</v>
      </c>
      <c r="F696" s="297" t="s">
        <v>487</v>
      </c>
      <c r="G696" s="297" t="s">
        <v>359</v>
      </c>
      <c r="H696" s="297" t="s">
        <v>606</v>
      </c>
      <c r="I696" s="297" t="s">
        <v>263</v>
      </c>
      <c r="J696" s="297" t="s">
        <v>1234</v>
      </c>
      <c r="K696" s="297" t="s">
        <v>609</v>
      </c>
      <c r="L696" s="297" t="s">
        <v>610</v>
      </c>
      <c r="M696" s="297" t="s">
        <v>435</v>
      </c>
      <c r="N696" s="297" t="s">
        <v>1235</v>
      </c>
      <c r="O696" s="297" t="s">
        <v>877</v>
      </c>
      <c r="P696" s="297" t="s">
        <v>878</v>
      </c>
      <c r="Q696" s="297" t="s">
        <v>615</v>
      </c>
      <c r="R696">
        <v>2</v>
      </c>
      <c r="S696">
        <v>2</v>
      </c>
      <c r="T696">
        <v>2</v>
      </c>
      <c r="U696">
        <v>2</v>
      </c>
      <c r="V696" s="298">
        <v>440</v>
      </c>
      <c r="W696" s="297" t="s">
        <v>616</v>
      </c>
      <c r="X696" s="299">
        <f t="shared" si="10"/>
        <v>10</v>
      </c>
    </row>
    <row r="697" spans="1:24">
      <c r="A697" s="297" t="s">
        <v>696</v>
      </c>
      <c r="B697" s="297" t="s">
        <v>697</v>
      </c>
      <c r="C697" s="297" t="s">
        <v>741</v>
      </c>
      <c r="D697" s="297" t="s">
        <v>620</v>
      </c>
      <c r="E697" s="297" t="s">
        <v>742</v>
      </c>
      <c r="F697" s="297" t="s">
        <v>487</v>
      </c>
      <c r="G697" s="297" t="s">
        <v>359</v>
      </c>
      <c r="H697" s="297" t="s">
        <v>606</v>
      </c>
      <c r="I697" s="297" t="s">
        <v>607</v>
      </c>
      <c r="J697" s="297" t="s">
        <v>1234</v>
      </c>
      <c r="K697" s="297" t="s">
        <v>609</v>
      </c>
      <c r="L697" s="297" t="s">
        <v>610</v>
      </c>
      <c r="M697" s="297" t="s">
        <v>435</v>
      </c>
      <c r="N697" s="297" t="s">
        <v>1235</v>
      </c>
      <c r="O697" s="297" t="s">
        <v>877</v>
      </c>
      <c r="P697" s="297" t="s">
        <v>878</v>
      </c>
      <c r="Q697" s="297" t="s">
        <v>615</v>
      </c>
      <c r="R697">
        <v>1</v>
      </c>
      <c r="S697">
        <v>1</v>
      </c>
      <c r="T697">
        <v>1</v>
      </c>
      <c r="U697">
        <v>1</v>
      </c>
      <c r="V697" s="298">
        <v>220</v>
      </c>
      <c r="W697" s="297" t="s">
        <v>616</v>
      </c>
      <c r="X697" s="299">
        <f t="shared" si="10"/>
        <v>5</v>
      </c>
    </row>
    <row r="698" spans="1:24">
      <c r="A698" s="297" t="s">
        <v>664</v>
      </c>
      <c r="B698" s="297" t="s">
        <v>665</v>
      </c>
      <c r="C698" s="297" t="s">
        <v>722</v>
      </c>
      <c r="D698" s="297" t="s">
        <v>723</v>
      </c>
      <c r="E698" s="297" t="s">
        <v>724</v>
      </c>
      <c r="F698" s="297" t="s">
        <v>552</v>
      </c>
      <c r="G698" s="297" t="s">
        <v>405</v>
      </c>
      <c r="H698" s="297" t="s">
        <v>606</v>
      </c>
      <c r="I698" s="297" t="s">
        <v>263</v>
      </c>
      <c r="J698" s="297" t="s">
        <v>1236</v>
      </c>
      <c r="K698" s="297" t="s">
        <v>609</v>
      </c>
      <c r="L698" s="297" t="s">
        <v>610</v>
      </c>
      <c r="M698" s="297" t="s">
        <v>435</v>
      </c>
      <c r="N698" s="297" t="s">
        <v>1237</v>
      </c>
      <c r="O698" s="297" t="s">
        <v>627</v>
      </c>
      <c r="P698" s="297" t="s">
        <v>628</v>
      </c>
      <c r="Q698" s="297" t="s">
        <v>645</v>
      </c>
      <c r="R698">
        <v>1</v>
      </c>
      <c r="S698">
        <v>1</v>
      </c>
      <c r="T698">
        <v>1</v>
      </c>
      <c r="U698">
        <v>1</v>
      </c>
      <c r="V698" s="298">
        <v>223</v>
      </c>
      <c r="W698" s="297" t="s">
        <v>616</v>
      </c>
      <c r="X698" s="299">
        <f t="shared" si="10"/>
        <v>10</v>
      </c>
    </row>
    <row r="699" spans="1:24">
      <c r="A699" s="297" t="s">
        <v>696</v>
      </c>
      <c r="B699" s="297" t="s">
        <v>697</v>
      </c>
      <c r="C699" s="297" t="s">
        <v>741</v>
      </c>
      <c r="D699" s="297" t="s">
        <v>620</v>
      </c>
      <c r="E699" s="297" t="s">
        <v>742</v>
      </c>
      <c r="F699" s="297" t="s">
        <v>1238</v>
      </c>
      <c r="G699" s="297" t="s">
        <v>1239</v>
      </c>
      <c r="H699" s="297" t="s">
        <v>606</v>
      </c>
      <c r="I699" s="297" t="s">
        <v>263</v>
      </c>
      <c r="J699" s="297" t="s">
        <v>1240</v>
      </c>
      <c r="K699" s="297" t="s">
        <v>609</v>
      </c>
      <c r="L699" s="297" t="s">
        <v>610</v>
      </c>
      <c r="M699" s="297" t="s">
        <v>709</v>
      </c>
      <c r="N699" s="297" t="s">
        <v>1241</v>
      </c>
      <c r="O699" s="297" t="s">
        <v>711</v>
      </c>
      <c r="P699" s="297" t="s">
        <v>255</v>
      </c>
      <c r="Q699" s="297" t="s">
        <v>615</v>
      </c>
      <c r="R699">
        <v>1</v>
      </c>
      <c r="S699">
        <v>1</v>
      </c>
      <c r="T699">
        <v>1</v>
      </c>
      <c r="U699">
        <v>1</v>
      </c>
      <c r="V699" s="298">
        <v>340</v>
      </c>
      <c r="W699" s="297" t="s">
        <v>616</v>
      </c>
      <c r="X699" s="299">
        <f t="shared" si="10"/>
        <v>1</v>
      </c>
    </row>
    <row r="700" spans="1:24">
      <c r="A700" s="297" t="s">
        <v>696</v>
      </c>
      <c r="B700" s="297" t="s">
        <v>697</v>
      </c>
      <c r="C700" s="297" t="s">
        <v>714</v>
      </c>
      <c r="D700" s="297" t="s">
        <v>620</v>
      </c>
      <c r="E700" s="297" t="s">
        <v>715</v>
      </c>
      <c r="F700" s="297" t="s">
        <v>1238</v>
      </c>
      <c r="G700" s="297" t="s">
        <v>1239</v>
      </c>
      <c r="H700" s="297" t="s">
        <v>606</v>
      </c>
      <c r="I700" s="297" t="s">
        <v>263</v>
      </c>
      <c r="J700" s="297" t="s">
        <v>1240</v>
      </c>
      <c r="K700" s="297" t="s">
        <v>609</v>
      </c>
      <c r="L700" s="297" t="s">
        <v>610</v>
      </c>
      <c r="M700" s="297" t="s">
        <v>709</v>
      </c>
      <c r="N700" s="297" t="s">
        <v>1241</v>
      </c>
      <c r="O700" s="297" t="s">
        <v>711</v>
      </c>
      <c r="P700" s="297" t="s">
        <v>255</v>
      </c>
      <c r="Q700" s="297" t="s">
        <v>615</v>
      </c>
      <c r="R700">
        <v>1</v>
      </c>
      <c r="S700">
        <v>1</v>
      </c>
      <c r="T700">
        <v>2</v>
      </c>
      <c r="U700">
        <v>2</v>
      </c>
      <c r="V700" s="298">
        <v>680</v>
      </c>
      <c r="W700" s="297" t="s">
        <v>616</v>
      </c>
      <c r="X700" s="299">
        <f t="shared" si="10"/>
        <v>2</v>
      </c>
    </row>
    <row r="701" spans="1:24">
      <c r="A701" s="297" t="s">
        <v>636</v>
      </c>
      <c r="B701" s="297" t="s">
        <v>637</v>
      </c>
      <c r="C701" s="297" t="s">
        <v>725</v>
      </c>
      <c r="D701" s="297" t="s">
        <v>620</v>
      </c>
      <c r="E701" s="297" t="s">
        <v>726</v>
      </c>
      <c r="F701" s="297" t="s">
        <v>557</v>
      </c>
      <c r="G701" s="297" t="s">
        <v>409</v>
      </c>
      <c r="H701" s="297" t="s">
        <v>606</v>
      </c>
      <c r="I701" s="297" t="s">
        <v>263</v>
      </c>
      <c r="J701" s="297" t="s">
        <v>1242</v>
      </c>
      <c r="K701" s="297" t="s">
        <v>609</v>
      </c>
      <c r="L701" s="297" t="s">
        <v>610</v>
      </c>
      <c r="M701" s="297" t="s">
        <v>435</v>
      </c>
      <c r="N701" s="297" t="s">
        <v>1243</v>
      </c>
      <c r="O701" s="297" t="s">
        <v>627</v>
      </c>
      <c r="P701" s="297" t="s">
        <v>628</v>
      </c>
      <c r="Q701" s="297" t="s">
        <v>615</v>
      </c>
      <c r="R701">
        <v>1</v>
      </c>
      <c r="S701">
        <v>1</v>
      </c>
      <c r="T701">
        <v>4</v>
      </c>
      <c r="U701">
        <v>4</v>
      </c>
      <c r="V701" s="298">
        <v>916</v>
      </c>
      <c r="W701" s="297" t="s">
        <v>616</v>
      </c>
      <c r="X701" s="299">
        <f t="shared" si="10"/>
        <v>40</v>
      </c>
    </row>
    <row r="702" spans="1:24">
      <c r="A702" s="297" t="s">
        <v>636</v>
      </c>
      <c r="B702" s="297" t="s">
        <v>637</v>
      </c>
      <c r="C702" s="297" t="s">
        <v>725</v>
      </c>
      <c r="D702" s="297" t="s">
        <v>620</v>
      </c>
      <c r="E702" s="297" t="s">
        <v>726</v>
      </c>
      <c r="F702" s="297" t="s">
        <v>557</v>
      </c>
      <c r="G702" s="297" t="s">
        <v>409</v>
      </c>
      <c r="H702" s="297" t="s">
        <v>606</v>
      </c>
      <c r="I702" s="297" t="s">
        <v>607</v>
      </c>
      <c r="J702" s="297" t="s">
        <v>1242</v>
      </c>
      <c r="K702" s="297" t="s">
        <v>609</v>
      </c>
      <c r="L702" s="297" t="s">
        <v>610</v>
      </c>
      <c r="M702" s="297" t="s">
        <v>435</v>
      </c>
      <c r="N702" s="297" t="s">
        <v>1243</v>
      </c>
      <c r="O702" s="297" t="s">
        <v>627</v>
      </c>
      <c r="P702" s="297" t="s">
        <v>628</v>
      </c>
      <c r="Q702" s="297" t="s">
        <v>645</v>
      </c>
      <c r="R702">
        <v>3</v>
      </c>
      <c r="S702">
        <v>3</v>
      </c>
      <c r="T702">
        <v>12</v>
      </c>
      <c r="U702">
        <v>12</v>
      </c>
      <c r="V702" s="298">
        <v>3412</v>
      </c>
      <c r="W702" s="297" t="s">
        <v>616</v>
      </c>
      <c r="X702" s="299">
        <f t="shared" si="10"/>
        <v>120</v>
      </c>
    </row>
    <row r="703" spans="1:24">
      <c r="A703" s="297" t="s">
        <v>636</v>
      </c>
      <c r="B703" s="297" t="s">
        <v>637</v>
      </c>
      <c r="C703" s="297" t="s">
        <v>725</v>
      </c>
      <c r="D703" s="297" t="s">
        <v>620</v>
      </c>
      <c r="E703" s="297" t="s">
        <v>726</v>
      </c>
      <c r="F703" s="297" t="s">
        <v>557</v>
      </c>
      <c r="G703" s="297" t="s">
        <v>409</v>
      </c>
      <c r="H703" s="297" t="s">
        <v>606</v>
      </c>
      <c r="I703" s="297" t="s">
        <v>607</v>
      </c>
      <c r="J703" s="297" t="s">
        <v>1242</v>
      </c>
      <c r="K703" s="297" t="s">
        <v>609</v>
      </c>
      <c r="L703" s="297" t="s">
        <v>610</v>
      </c>
      <c r="M703" s="297" t="s">
        <v>435</v>
      </c>
      <c r="N703" s="297" t="s">
        <v>1243</v>
      </c>
      <c r="O703" s="297" t="s">
        <v>627</v>
      </c>
      <c r="P703" s="297" t="s">
        <v>628</v>
      </c>
      <c r="Q703" s="297" t="s">
        <v>615</v>
      </c>
      <c r="R703">
        <v>1</v>
      </c>
      <c r="S703">
        <v>1</v>
      </c>
      <c r="T703">
        <v>1</v>
      </c>
      <c r="U703">
        <v>1</v>
      </c>
      <c r="V703" s="298">
        <v>229</v>
      </c>
      <c r="W703" s="297" t="s">
        <v>616</v>
      </c>
      <c r="X703" s="299">
        <f t="shared" si="10"/>
        <v>10</v>
      </c>
    </row>
    <row r="704" spans="1:24">
      <c r="A704" s="297" t="s">
        <v>636</v>
      </c>
      <c r="B704" s="297" t="s">
        <v>637</v>
      </c>
      <c r="C704" s="297" t="s">
        <v>638</v>
      </c>
      <c r="D704" s="297" t="s">
        <v>620</v>
      </c>
      <c r="E704" s="297" t="s">
        <v>639</v>
      </c>
      <c r="F704" s="297" t="s">
        <v>557</v>
      </c>
      <c r="G704" s="297" t="s">
        <v>409</v>
      </c>
      <c r="H704" s="297" t="s">
        <v>606</v>
      </c>
      <c r="I704" s="297" t="s">
        <v>263</v>
      </c>
      <c r="J704" s="297" t="s">
        <v>1242</v>
      </c>
      <c r="K704" s="297" t="s">
        <v>609</v>
      </c>
      <c r="L704" s="297" t="s">
        <v>610</v>
      </c>
      <c r="M704" s="297" t="s">
        <v>435</v>
      </c>
      <c r="N704" s="297" t="s">
        <v>1243</v>
      </c>
      <c r="O704" s="297" t="s">
        <v>627</v>
      </c>
      <c r="P704" s="297" t="s">
        <v>628</v>
      </c>
      <c r="Q704" s="297" t="s">
        <v>615</v>
      </c>
      <c r="R704">
        <v>1</v>
      </c>
      <c r="S704">
        <v>1</v>
      </c>
      <c r="T704">
        <v>2</v>
      </c>
      <c r="U704">
        <v>2</v>
      </c>
      <c r="V704" s="298">
        <v>458</v>
      </c>
      <c r="W704" s="297" t="s">
        <v>616</v>
      </c>
      <c r="X704" s="299">
        <f t="shared" si="10"/>
        <v>20</v>
      </c>
    </row>
    <row r="705" spans="1:24">
      <c r="A705" s="297" t="s">
        <v>640</v>
      </c>
      <c r="B705" s="297" t="s">
        <v>641</v>
      </c>
      <c r="C705" s="297" t="s">
        <v>642</v>
      </c>
      <c r="D705" s="297" t="s">
        <v>643</v>
      </c>
      <c r="E705" s="297" t="s">
        <v>644</v>
      </c>
      <c r="F705" s="297" t="s">
        <v>557</v>
      </c>
      <c r="G705" s="297" t="s">
        <v>409</v>
      </c>
      <c r="H705" s="297" t="s">
        <v>606</v>
      </c>
      <c r="I705" s="297" t="s">
        <v>263</v>
      </c>
      <c r="J705" s="297" t="s">
        <v>1242</v>
      </c>
      <c r="K705" s="297" t="s">
        <v>609</v>
      </c>
      <c r="L705" s="297" t="s">
        <v>610</v>
      </c>
      <c r="M705" s="297" t="s">
        <v>435</v>
      </c>
      <c r="N705" s="297" t="s">
        <v>1243</v>
      </c>
      <c r="O705" s="297" t="s">
        <v>627</v>
      </c>
      <c r="P705" s="297" t="s">
        <v>628</v>
      </c>
      <c r="Q705" s="297" t="s">
        <v>615</v>
      </c>
      <c r="R705">
        <v>1</v>
      </c>
      <c r="S705">
        <v>1</v>
      </c>
      <c r="T705">
        <v>2</v>
      </c>
      <c r="U705">
        <v>2</v>
      </c>
      <c r="V705" s="298">
        <v>458</v>
      </c>
      <c r="W705" s="297" t="s">
        <v>616</v>
      </c>
      <c r="X705" s="299">
        <f t="shared" si="10"/>
        <v>20</v>
      </c>
    </row>
    <row r="706" spans="1:24">
      <c r="A706" s="297" t="s">
        <v>646</v>
      </c>
      <c r="B706" s="297" t="s">
        <v>647</v>
      </c>
      <c r="C706" s="297" t="s">
        <v>648</v>
      </c>
      <c r="D706" s="297" t="s">
        <v>620</v>
      </c>
      <c r="E706" s="297" t="s">
        <v>649</v>
      </c>
      <c r="F706" s="297" t="s">
        <v>557</v>
      </c>
      <c r="G706" s="297" t="s">
        <v>409</v>
      </c>
      <c r="H706" s="297" t="s">
        <v>606</v>
      </c>
      <c r="I706" s="297" t="s">
        <v>263</v>
      </c>
      <c r="J706" s="297" t="s">
        <v>1242</v>
      </c>
      <c r="K706" s="297" t="s">
        <v>609</v>
      </c>
      <c r="L706" s="297" t="s">
        <v>610</v>
      </c>
      <c r="M706" s="297" t="s">
        <v>435</v>
      </c>
      <c r="N706" s="297" t="s">
        <v>1243</v>
      </c>
      <c r="O706" s="297" t="s">
        <v>627</v>
      </c>
      <c r="P706" s="297" t="s">
        <v>628</v>
      </c>
      <c r="Q706" s="297" t="s">
        <v>645</v>
      </c>
      <c r="R706">
        <v>1</v>
      </c>
      <c r="S706">
        <v>1</v>
      </c>
      <c r="T706">
        <v>2</v>
      </c>
      <c r="U706">
        <v>2</v>
      </c>
      <c r="V706" s="298">
        <v>458</v>
      </c>
      <c r="W706" s="297" t="s">
        <v>616</v>
      </c>
      <c r="X706" s="299">
        <f t="shared" si="10"/>
        <v>20</v>
      </c>
    </row>
    <row r="707" spans="1:24">
      <c r="A707" s="297" t="s">
        <v>669</v>
      </c>
      <c r="B707" s="297" t="s">
        <v>670</v>
      </c>
      <c r="C707" s="297" t="s">
        <v>671</v>
      </c>
      <c r="D707" s="297" t="s">
        <v>672</v>
      </c>
      <c r="E707" s="297" t="s">
        <v>673</v>
      </c>
      <c r="F707" s="297" t="s">
        <v>557</v>
      </c>
      <c r="G707" s="297" t="s">
        <v>409</v>
      </c>
      <c r="H707" s="297" t="s">
        <v>606</v>
      </c>
      <c r="I707" s="297" t="s">
        <v>263</v>
      </c>
      <c r="J707" s="297" t="s">
        <v>1242</v>
      </c>
      <c r="K707" s="297" t="s">
        <v>609</v>
      </c>
      <c r="L707" s="297" t="s">
        <v>610</v>
      </c>
      <c r="M707" s="297" t="s">
        <v>435</v>
      </c>
      <c r="N707" s="297" t="s">
        <v>1243</v>
      </c>
      <c r="O707" s="297" t="s">
        <v>627</v>
      </c>
      <c r="P707" s="297" t="s">
        <v>628</v>
      </c>
      <c r="Q707" s="297" t="s">
        <v>645</v>
      </c>
      <c r="R707">
        <v>1</v>
      </c>
      <c r="S707">
        <v>1</v>
      </c>
      <c r="T707">
        <v>3</v>
      </c>
      <c r="U707">
        <v>3</v>
      </c>
      <c r="V707" s="298">
        <v>687</v>
      </c>
      <c r="W707" s="297" t="s">
        <v>616</v>
      </c>
      <c r="X707" s="299">
        <f t="shared" si="10"/>
        <v>30</v>
      </c>
    </row>
    <row r="708" spans="1:24">
      <c r="A708" s="297" t="s">
        <v>669</v>
      </c>
      <c r="B708" s="297" t="s">
        <v>670</v>
      </c>
      <c r="C708" s="297" t="s">
        <v>1244</v>
      </c>
      <c r="D708" s="297" t="s">
        <v>1245</v>
      </c>
      <c r="E708" s="297" t="s">
        <v>1246</v>
      </c>
      <c r="F708" s="297" t="s">
        <v>557</v>
      </c>
      <c r="G708" s="297" t="s">
        <v>409</v>
      </c>
      <c r="H708" s="297" t="s">
        <v>606</v>
      </c>
      <c r="I708" s="297" t="s">
        <v>607</v>
      </c>
      <c r="J708" s="297" t="s">
        <v>1242</v>
      </c>
      <c r="K708" s="297" t="s">
        <v>609</v>
      </c>
      <c r="L708" s="297" t="s">
        <v>610</v>
      </c>
      <c r="M708" s="297" t="s">
        <v>435</v>
      </c>
      <c r="N708" s="297" t="s">
        <v>1243</v>
      </c>
      <c r="O708" s="297" t="s">
        <v>627</v>
      </c>
      <c r="P708" s="297" t="s">
        <v>628</v>
      </c>
      <c r="Q708" s="297" t="s">
        <v>645</v>
      </c>
      <c r="R708">
        <v>1</v>
      </c>
      <c r="S708">
        <v>1</v>
      </c>
      <c r="T708">
        <v>1</v>
      </c>
      <c r="U708">
        <v>1</v>
      </c>
      <c r="V708" s="298">
        <v>229</v>
      </c>
      <c r="W708" s="297" t="s">
        <v>616</v>
      </c>
      <c r="X708" s="299">
        <f t="shared" si="10"/>
        <v>10</v>
      </c>
    </row>
    <row r="709" spans="1:24">
      <c r="A709" s="297" t="s">
        <v>669</v>
      </c>
      <c r="B709" s="297" t="s">
        <v>670</v>
      </c>
      <c r="C709" s="297" t="s">
        <v>757</v>
      </c>
      <c r="D709" s="297" t="s">
        <v>758</v>
      </c>
      <c r="E709" s="297" t="s">
        <v>759</v>
      </c>
      <c r="F709" s="297" t="s">
        <v>557</v>
      </c>
      <c r="G709" s="297" t="s">
        <v>409</v>
      </c>
      <c r="H709" s="297" t="s">
        <v>606</v>
      </c>
      <c r="I709" s="297" t="s">
        <v>263</v>
      </c>
      <c r="J709" s="297" t="s">
        <v>1242</v>
      </c>
      <c r="K709" s="297" t="s">
        <v>609</v>
      </c>
      <c r="L709" s="297" t="s">
        <v>610</v>
      </c>
      <c r="M709" s="297" t="s">
        <v>435</v>
      </c>
      <c r="N709" s="297" t="s">
        <v>1243</v>
      </c>
      <c r="O709" s="297" t="s">
        <v>627</v>
      </c>
      <c r="P709" s="297" t="s">
        <v>628</v>
      </c>
      <c r="Q709" s="297" t="s">
        <v>615</v>
      </c>
      <c r="R709">
        <v>2</v>
      </c>
      <c r="S709">
        <v>2</v>
      </c>
      <c r="T709">
        <v>2</v>
      </c>
      <c r="U709">
        <v>2</v>
      </c>
      <c r="V709" s="298">
        <v>458</v>
      </c>
      <c r="W709" s="297" t="s">
        <v>616</v>
      </c>
      <c r="X709" s="299">
        <f t="shared" si="10"/>
        <v>20</v>
      </c>
    </row>
    <row r="710" spans="1:24">
      <c r="A710" s="297" t="s">
        <v>669</v>
      </c>
      <c r="B710" s="297" t="s">
        <v>670</v>
      </c>
      <c r="C710" s="297" t="s">
        <v>757</v>
      </c>
      <c r="D710" s="297" t="s">
        <v>758</v>
      </c>
      <c r="E710" s="297" t="s">
        <v>759</v>
      </c>
      <c r="F710" s="297" t="s">
        <v>557</v>
      </c>
      <c r="G710" s="297" t="s">
        <v>409</v>
      </c>
      <c r="H710" s="297" t="s">
        <v>606</v>
      </c>
      <c r="I710" s="297" t="s">
        <v>607</v>
      </c>
      <c r="J710" s="297" t="s">
        <v>1242</v>
      </c>
      <c r="K710" s="297" t="s">
        <v>609</v>
      </c>
      <c r="L710" s="297" t="s">
        <v>610</v>
      </c>
      <c r="M710" s="297" t="s">
        <v>435</v>
      </c>
      <c r="N710" s="297" t="s">
        <v>1243</v>
      </c>
      <c r="O710" s="297" t="s">
        <v>627</v>
      </c>
      <c r="P710" s="297" t="s">
        <v>628</v>
      </c>
      <c r="Q710" s="297" t="s">
        <v>615</v>
      </c>
      <c r="R710">
        <v>3</v>
      </c>
      <c r="S710">
        <v>3</v>
      </c>
      <c r="T710">
        <v>6</v>
      </c>
      <c r="U710">
        <v>6</v>
      </c>
      <c r="V710" s="298">
        <v>2038</v>
      </c>
      <c r="W710" s="297" t="s">
        <v>616</v>
      </c>
      <c r="X710" s="299">
        <f t="shared" ref="X710:X773" si="11">P710*U710</f>
        <v>60</v>
      </c>
    </row>
    <row r="711" spans="1:24">
      <c r="A711" s="297" t="s">
        <v>678</v>
      </c>
      <c r="B711" s="297" t="s">
        <v>679</v>
      </c>
      <c r="C711" s="297" t="s">
        <v>1247</v>
      </c>
      <c r="D711" s="297" t="s">
        <v>620</v>
      </c>
      <c r="E711" s="297" t="s">
        <v>1248</v>
      </c>
      <c r="F711" s="297" t="s">
        <v>557</v>
      </c>
      <c r="G711" s="297" t="s">
        <v>409</v>
      </c>
      <c r="H711" s="297" t="s">
        <v>606</v>
      </c>
      <c r="I711" s="297" t="s">
        <v>263</v>
      </c>
      <c r="J711" s="297" t="s">
        <v>1242</v>
      </c>
      <c r="K711" s="297" t="s">
        <v>609</v>
      </c>
      <c r="L711" s="297" t="s">
        <v>610</v>
      </c>
      <c r="M711" s="297" t="s">
        <v>435</v>
      </c>
      <c r="N711" s="297" t="s">
        <v>1243</v>
      </c>
      <c r="O711" s="297" t="s">
        <v>627</v>
      </c>
      <c r="P711" s="297" t="s">
        <v>628</v>
      </c>
      <c r="Q711" s="297" t="s">
        <v>645</v>
      </c>
      <c r="R711">
        <v>3</v>
      </c>
      <c r="S711">
        <v>3</v>
      </c>
      <c r="T711">
        <v>3</v>
      </c>
      <c r="U711">
        <v>3</v>
      </c>
      <c r="V711" s="298">
        <v>687</v>
      </c>
      <c r="W711" s="297" t="s">
        <v>616</v>
      </c>
      <c r="X711" s="299">
        <f t="shared" si="11"/>
        <v>30</v>
      </c>
    </row>
    <row r="712" spans="1:24">
      <c r="A712" s="297" t="s">
        <v>678</v>
      </c>
      <c r="B712" s="297" t="s">
        <v>679</v>
      </c>
      <c r="C712" s="297" t="s">
        <v>1247</v>
      </c>
      <c r="D712" s="297" t="s">
        <v>620</v>
      </c>
      <c r="E712" s="297" t="s">
        <v>1248</v>
      </c>
      <c r="F712" s="297" t="s">
        <v>557</v>
      </c>
      <c r="G712" s="297" t="s">
        <v>409</v>
      </c>
      <c r="H712" s="297" t="s">
        <v>606</v>
      </c>
      <c r="I712" s="297" t="s">
        <v>607</v>
      </c>
      <c r="J712" s="297" t="s">
        <v>1242</v>
      </c>
      <c r="K712" s="297" t="s">
        <v>609</v>
      </c>
      <c r="L712" s="297" t="s">
        <v>610</v>
      </c>
      <c r="M712" s="297" t="s">
        <v>435</v>
      </c>
      <c r="N712" s="297" t="s">
        <v>1243</v>
      </c>
      <c r="O712" s="297" t="s">
        <v>627</v>
      </c>
      <c r="P712" s="297" t="s">
        <v>628</v>
      </c>
      <c r="Q712" s="297" t="s">
        <v>645</v>
      </c>
      <c r="R712">
        <v>2</v>
      </c>
      <c r="S712">
        <v>2</v>
      </c>
      <c r="T712">
        <v>2</v>
      </c>
      <c r="U712">
        <v>2</v>
      </c>
      <c r="V712" s="298">
        <v>458</v>
      </c>
      <c r="W712" s="297" t="s">
        <v>616</v>
      </c>
      <c r="X712" s="299">
        <f t="shared" si="11"/>
        <v>20</v>
      </c>
    </row>
    <row r="713" spans="1:24">
      <c r="A713" s="297" t="s">
        <v>678</v>
      </c>
      <c r="B713" s="297" t="s">
        <v>679</v>
      </c>
      <c r="C713" s="297" t="s">
        <v>842</v>
      </c>
      <c r="D713" s="297" t="s">
        <v>620</v>
      </c>
      <c r="E713" s="297" t="s">
        <v>843</v>
      </c>
      <c r="F713" s="297" t="s">
        <v>557</v>
      </c>
      <c r="G713" s="297" t="s">
        <v>409</v>
      </c>
      <c r="H713" s="297" t="s">
        <v>606</v>
      </c>
      <c r="I713" s="297" t="s">
        <v>263</v>
      </c>
      <c r="J713" s="297" t="s">
        <v>1242</v>
      </c>
      <c r="K713" s="297" t="s">
        <v>609</v>
      </c>
      <c r="L713" s="297" t="s">
        <v>610</v>
      </c>
      <c r="M713" s="297" t="s">
        <v>435</v>
      </c>
      <c r="N713" s="297" t="s">
        <v>1243</v>
      </c>
      <c r="O713" s="297" t="s">
        <v>627</v>
      </c>
      <c r="P713" s="297" t="s">
        <v>628</v>
      </c>
      <c r="Q713" s="297" t="s">
        <v>615</v>
      </c>
      <c r="R713">
        <v>1</v>
      </c>
      <c r="S713">
        <v>1</v>
      </c>
      <c r="T713">
        <v>1</v>
      </c>
      <c r="U713">
        <v>1</v>
      </c>
      <c r="V713" s="298">
        <v>229</v>
      </c>
      <c r="W713" s="297" t="s">
        <v>616</v>
      </c>
      <c r="X713" s="299">
        <f t="shared" si="11"/>
        <v>10</v>
      </c>
    </row>
    <row r="714" spans="1:24">
      <c r="A714" s="297" t="s">
        <v>678</v>
      </c>
      <c r="B714" s="297" t="s">
        <v>679</v>
      </c>
      <c r="C714" s="297" t="s">
        <v>842</v>
      </c>
      <c r="D714" s="297" t="s">
        <v>620</v>
      </c>
      <c r="E714" s="297" t="s">
        <v>843</v>
      </c>
      <c r="F714" s="297" t="s">
        <v>557</v>
      </c>
      <c r="G714" s="297" t="s">
        <v>409</v>
      </c>
      <c r="H714" s="297" t="s">
        <v>606</v>
      </c>
      <c r="I714" s="297" t="s">
        <v>607</v>
      </c>
      <c r="J714" s="297" t="s">
        <v>1242</v>
      </c>
      <c r="K714" s="297" t="s">
        <v>609</v>
      </c>
      <c r="L714" s="297" t="s">
        <v>610</v>
      </c>
      <c r="M714" s="297" t="s">
        <v>435</v>
      </c>
      <c r="N714" s="297" t="s">
        <v>1243</v>
      </c>
      <c r="O714" s="297" t="s">
        <v>627</v>
      </c>
      <c r="P714" s="297" t="s">
        <v>628</v>
      </c>
      <c r="Q714" s="297" t="s">
        <v>615</v>
      </c>
      <c r="R714">
        <v>1</v>
      </c>
      <c r="S714">
        <v>1</v>
      </c>
      <c r="T714">
        <v>2</v>
      </c>
      <c r="U714">
        <v>2</v>
      </c>
      <c r="V714" s="298">
        <v>458</v>
      </c>
      <c r="W714" s="297" t="s">
        <v>616</v>
      </c>
      <c r="X714" s="299">
        <f t="shared" si="11"/>
        <v>20</v>
      </c>
    </row>
    <row r="715" spans="1:24">
      <c r="A715" s="297" t="s">
        <v>678</v>
      </c>
      <c r="B715" s="297" t="s">
        <v>679</v>
      </c>
      <c r="C715" s="297" t="s">
        <v>1249</v>
      </c>
      <c r="D715" s="297" t="s">
        <v>620</v>
      </c>
      <c r="E715" s="297" t="s">
        <v>837</v>
      </c>
      <c r="F715" s="297" t="s">
        <v>557</v>
      </c>
      <c r="G715" s="297" t="s">
        <v>409</v>
      </c>
      <c r="H715" s="297" t="s">
        <v>606</v>
      </c>
      <c r="I715" s="297" t="s">
        <v>263</v>
      </c>
      <c r="J715" s="297" t="s">
        <v>1242</v>
      </c>
      <c r="K715" s="297" t="s">
        <v>609</v>
      </c>
      <c r="L715" s="297" t="s">
        <v>610</v>
      </c>
      <c r="M715" s="297" t="s">
        <v>435</v>
      </c>
      <c r="N715" s="297" t="s">
        <v>1243</v>
      </c>
      <c r="O715" s="297" t="s">
        <v>627</v>
      </c>
      <c r="P715" s="297" t="s">
        <v>628</v>
      </c>
      <c r="Q715" s="297" t="s">
        <v>645</v>
      </c>
      <c r="R715">
        <v>1</v>
      </c>
      <c r="S715">
        <v>1</v>
      </c>
      <c r="T715">
        <v>1</v>
      </c>
      <c r="U715">
        <v>1</v>
      </c>
      <c r="V715" s="298">
        <v>229</v>
      </c>
      <c r="W715" s="297" t="s">
        <v>616</v>
      </c>
      <c r="X715" s="299">
        <f t="shared" si="11"/>
        <v>10</v>
      </c>
    </row>
    <row r="716" spans="1:24">
      <c r="A716" s="297" t="s">
        <v>678</v>
      </c>
      <c r="B716" s="297" t="s">
        <v>679</v>
      </c>
      <c r="C716" s="297" t="s">
        <v>1249</v>
      </c>
      <c r="D716" s="297" t="s">
        <v>620</v>
      </c>
      <c r="E716" s="297" t="s">
        <v>837</v>
      </c>
      <c r="F716" s="297" t="s">
        <v>557</v>
      </c>
      <c r="G716" s="297" t="s">
        <v>409</v>
      </c>
      <c r="H716" s="297" t="s">
        <v>606</v>
      </c>
      <c r="I716" s="297" t="s">
        <v>607</v>
      </c>
      <c r="J716" s="297" t="s">
        <v>1242</v>
      </c>
      <c r="K716" s="297" t="s">
        <v>609</v>
      </c>
      <c r="L716" s="297" t="s">
        <v>610</v>
      </c>
      <c r="M716" s="297" t="s">
        <v>435</v>
      </c>
      <c r="N716" s="297" t="s">
        <v>1243</v>
      </c>
      <c r="O716" s="297" t="s">
        <v>627</v>
      </c>
      <c r="P716" s="297" t="s">
        <v>628</v>
      </c>
      <c r="Q716" s="297" t="s">
        <v>645</v>
      </c>
      <c r="R716">
        <v>2</v>
      </c>
      <c r="S716">
        <v>2</v>
      </c>
      <c r="T716">
        <v>2</v>
      </c>
      <c r="U716">
        <v>2</v>
      </c>
      <c r="V716" s="298">
        <v>458</v>
      </c>
      <c r="W716" s="297" t="s">
        <v>616</v>
      </c>
      <c r="X716" s="299">
        <f t="shared" si="11"/>
        <v>20</v>
      </c>
    </row>
    <row r="717" spans="1:24">
      <c r="A717" s="297" t="s">
        <v>678</v>
      </c>
      <c r="B717" s="297" t="s">
        <v>679</v>
      </c>
      <c r="C717" s="297" t="s">
        <v>1249</v>
      </c>
      <c r="D717" s="297" t="s">
        <v>620</v>
      </c>
      <c r="E717" s="297" t="s">
        <v>837</v>
      </c>
      <c r="F717" s="297" t="s">
        <v>557</v>
      </c>
      <c r="G717" s="297" t="s">
        <v>409</v>
      </c>
      <c r="H717" s="297" t="s">
        <v>606</v>
      </c>
      <c r="I717" s="297" t="s">
        <v>607</v>
      </c>
      <c r="J717" s="297" t="s">
        <v>1242</v>
      </c>
      <c r="K717" s="297" t="s">
        <v>609</v>
      </c>
      <c r="L717" s="297" t="s">
        <v>610</v>
      </c>
      <c r="M717" s="297" t="s">
        <v>435</v>
      </c>
      <c r="N717" s="297" t="s">
        <v>1243</v>
      </c>
      <c r="O717" s="297" t="s">
        <v>627</v>
      </c>
      <c r="P717" s="297" t="s">
        <v>628</v>
      </c>
      <c r="Q717" s="297" t="s">
        <v>690</v>
      </c>
      <c r="R717">
        <v>0</v>
      </c>
      <c r="S717">
        <v>0</v>
      </c>
      <c r="T717">
        <v>1</v>
      </c>
      <c r="U717">
        <v>1</v>
      </c>
      <c r="V717" s="298">
        <v>229</v>
      </c>
      <c r="W717" s="297" t="s">
        <v>616</v>
      </c>
      <c r="X717" s="299">
        <f t="shared" si="11"/>
        <v>10</v>
      </c>
    </row>
    <row r="718" spans="1:24">
      <c r="A718" s="297" t="s">
        <v>678</v>
      </c>
      <c r="B718" s="297" t="s">
        <v>679</v>
      </c>
      <c r="C718" s="297" t="s">
        <v>1250</v>
      </c>
      <c r="D718" s="297" t="s">
        <v>620</v>
      </c>
      <c r="E718" s="297" t="s">
        <v>1251</v>
      </c>
      <c r="F718" s="297" t="s">
        <v>557</v>
      </c>
      <c r="G718" s="297" t="s">
        <v>409</v>
      </c>
      <c r="H718" s="297" t="s">
        <v>606</v>
      </c>
      <c r="I718" s="297" t="s">
        <v>263</v>
      </c>
      <c r="J718" s="297" t="s">
        <v>1242</v>
      </c>
      <c r="K718" s="297" t="s">
        <v>609</v>
      </c>
      <c r="L718" s="297" t="s">
        <v>610</v>
      </c>
      <c r="M718" s="297" t="s">
        <v>435</v>
      </c>
      <c r="N718" s="297" t="s">
        <v>1243</v>
      </c>
      <c r="O718" s="297" t="s">
        <v>627</v>
      </c>
      <c r="P718" s="297" t="s">
        <v>628</v>
      </c>
      <c r="Q718" s="297" t="s">
        <v>645</v>
      </c>
      <c r="R718">
        <v>1</v>
      </c>
      <c r="S718">
        <v>1</v>
      </c>
      <c r="T718">
        <v>1</v>
      </c>
      <c r="U718">
        <v>1</v>
      </c>
      <c r="V718" s="298">
        <v>229</v>
      </c>
      <c r="W718" s="297" t="s">
        <v>616</v>
      </c>
      <c r="X718" s="299">
        <f t="shared" si="11"/>
        <v>10</v>
      </c>
    </row>
    <row r="719" spans="1:24">
      <c r="A719" s="297" t="s">
        <v>678</v>
      </c>
      <c r="B719" s="297" t="s">
        <v>679</v>
      </c>
      <c r="C719" s="297" t="s">
        <v>1250</v>
      </c>
      <c r="D719" s="297" t="s">
        <v>620</v>
      </c>
      <c r="E719" s="297" t="s">
        <v>1251</v>
      </c>
      <c r="F719" s="297" t="s">
        <v>557</v>
      </c>
      <c r="G719" s="297" t="s">
        <v>409</v>
      </c>
      <c r="H719" s="297" t="s">
        <v>606</v>
      </c>
      <c r="I719" s="297" t="s">
        <v>607</v>
      </c>
      <c r="J719" s="297" t="s">
        <v>1242</v>
      </c>
      <c r="K719" s="297" t="s">
        <v>609</v>
      </c>
      <c r="L719" s="297" t="s">
        <v>610</v>
      </c>
      <c r="M719" s="297" t="s">
        <v>435</v>
      </c>
      <c r="N719" s="297" t="s">
        <v>1243</v>
      </c>
      <c r="O719" s="297" t="s">
        <v>627</v>
      </c>
      <c r="P719" s="297" t="s">
        <v>628</v>
      </c>
      <c r="Q719" s="297" t="s">
        <v>645</v>
      </c>
      <c r="R719">
        <v>2</v>
      </c>
      <c r="S719">
        <v>2</v>
      </c>
      <c r="T719">
        <v>2</v>
      </c>
      <c r="U719">
        <v>2</v>
      </c>
      <c r="V719" s="298">
        <v>624</v>
      </c>
      <c r="W719" s="297" t="s">
        <v>616</v>
      </c>
      <c r="X719" s="299">
        <f t="shared" si="11"/>
        <v>20</v>
      </c>
    </row>
    <row r="720" spans="1:24">
      <c r="A720" s="297" t="s">
        <v>678</v>
      </c>
      <c r="B720" s="297" t="s">
        <v>679</v>
      </c>
      <c r="C720" s="297" t="s">
        <v>1250</v>
      </c>
      <c r="D720" s="297" t="s">
        <v>620</v>
      </c>
      <c r="E720" s="297" t="s">
        <v>1251</v>
      </c>
      <c r="F720" s="297" t="s">
        <v>557</v>
      </c>
      <c r="G720" s="297" t="s">
        <v>409</v>
      </c>
      <c r="H720" s="297" t="s">
        <v>606</v>
      </c>
      <c r="I720" s="297" t="s">
        <v>607</v>
      </c>
      <c r="J720" s="297" t="s">
        <v>1242</v>
      </c>
      <c r="K720" s="297" t="s">
        <v>609</v>
      </c>
      <c r="L720" s="297" t="s">
        <v>610</v>
      </c>
      <c r="M720" s="297" t="s">
        <v>435</v>
      </c>
      <c r="N720" s="297" t="s">
        <v>1243</v>
      </c>
      <c r="O720" s="297" t="s">
        <v>627</v>
      </c>
      <c r="P720" s="297" t="s">
        <v>628</v>
      </c>
      <c r="Q720" s="297" t="s">
        <v>615</v>
      </c>
      <c r="R720">
        <v>1</v>
      </c>
      <c r="S720">
        <v>1</v>
      </c>
      <c r="T720">
        <v>1</v>
      </c>
      <c r="U720">
        <v>1</v>
      </c>
      <c r="V720" s="298">
        <v>395</v>
      </c>
      <c r="W720" s="297" t="s">
        <v>616</v>
      </c>
      <c r="X720" s="299">
        <f t="shared" si="11"/>
        <v>10</v>
      </c>
    </row>
    <row r="721" spans="1:24">
      <c r="A721" s="297" t="s">
        <v>678</v>
      </c>
      <c r="B721" s="297" t="s">
        <v>679</v>
      </c>
      <c r="C721" s="297" t="s">
        <v>680</v>
      </c>
      <c r="D721" s="297" t="s">
        <v>620</v>
      </c>
      <c r="E721" s="297" t="s">
        <v>681</v>
      </c>
      <c r="F721" s="297" t="s">
        <v>557</v>
      </c>
      <c r="G721" s="297" t="s">
        <v>409</v>
      </c>
      <c r="H721" s="297" t="s">
        <v>606</v>
      </c>
      <c r="I721" s="297" t="s">
        <v>263</v>
      </c>
      <c r="J721" s="297" t="s">
        <v>1242</v>
      </c>
      <c r="K721" s="297" t="s">
        <v>609</v>
      </c>
      <c r="L721" s="297" t="s">
        <v>610</v>
      </c>
      <c r="M721" s="297" t="s">
        <v>435</v>
      </c>
      <c r="N721" s="297" t="s">
        <v>1243</v>
      </c>
      <c r="O721" s="297" t="s">
        <v>627</v>
      </c>
      <c r="P721" s="297" t="s">
        <v>628</v>
      </c>
      <c r="Q721" s="297" t="s">
        <v>645</v>
      </c>
      <c r="R721">
        <v>1</v>
      </c>
      <c r="S721">
        <v>1</v>
      </c>
      <c r="T721">
        <v>1</v>
      </c>
      <c r="U721">
        <v>1</v>
      </c>
      <c r="V721" s="298">
        <v>229</v>
      </c>
      <c r="W721" s="297" t="s">
        <v>616</v>
      </c>
      <c r="X721" s="299">
        <f t="shared" si="11"/>
        <v>10</v>
      </c>
    </row>
    <row r="722" spans="1:24">
      <c r="A722" s="297" t="s">
        <v>678</v>
      </c>
      <c r="B722" s="297" t="s">
        <v>679</v>
      </c>
      <c r="C722" s="297" t="s">
        <v>680</v>
      </c>
      <c r="D722" s="297" t="s">
        <v>620</v>
      </c>
      <c r="E722" s="297" t="s">
        <v>681</v>
      </c>
      <c r="F722" s="297" t="s">
        <v>557</v>
      </c>
      <c r="G722" s="297" t="s">
        <v>409</v>
      </c>
      <c r="H722" s="297" t="s">
        <v>606</v>
      </c>
      <c r="I722" s="297" t="s">
        <v>263</v>
      </c>
      <c r="J722" s="297" t="s">
        <v>1242</v>
      </c>
      <c r="K722" s="297" t="s">
        <v>609</v>
      </c>
      <c r="L722" s="297" t="s">
        <v>610</v>
      </c>
      <c r="M722" s="297" t="s">
        <v>435</v>
      </c>
      <c r="N722" s="297" t="s">
        <v>1243</v>
      </c>
      <c r="O722" s="297" t="s">
        <v>627</v>
      </c>
      <c r="P722" s="297" t="s">
        <v>628</v>
      </c>
      <c r="Q722" s="297" t="s">
        <v>615</v>
      </c>
      <c r="R722">
        <v>2</v>
      </c>
      <c r="S722">
        <v>2</v>
      </c>
      <c r="T722">
        <v>2</v>
      </c>
      <c r="U722">
        <v>2</v>
      </c>
      <c r="V722" s="298">
        <v>458</v>
      </c>
      <c r="W722" s="297" t="s">
        <v>616</v>
      </c>
      <c r="X722" s="299">
        <f t="shared" si="11"/>
        <v>20</v>
      </c>
    </row>
    <row r="723" spans="1:24">
      <c r="A723" s="297" t="s">
        <v>678</v>
      </c>
      <c r="B723" s="297" t="s">
        <v>679</v>
      </c>
      <c r="C723" s="297" t="s">
        <v>680</v>
      </c>
      <c r="D723" s="297" t="s">
        <v>620</v>
      </c>
      <c r="E723" s="297" t="s">
        <v>681</v>
      </c>
      <c r="F723" s="297" t="s">
        <v>557</v>
      </c>
      <c r="G723" s="297" t="s">
        <v>409</v>
      </c>
      <c r="H723" s="297" t="s">
        <v>606</v>
      </c>
      <c r="I723" s="297" t="s">
        <v>607</v>
      </c>
      <c r="J723" s="297" t="s">
        <v>1242</v>
      </c>
      <c r="K723" s="297" t="s">
        <v>609</v>
      </c>
      <c r="L723" s="297" t="s">
        <v>610</v>
      </c>
      <c r="M723" s="297" t="s">
        <v>435</v>
      </c>
      <c r="N723" s="297" t="s">
        <v>1243</v>
      </c>
      <c r="O723" s="297" t="s">
        <v>627</v>
      </c>
      <c r="P723" s="297" t="s">
        <v>628</v>
      </c>
      <c r="Q723" s="297" t="s">
        <v>645</v>
      </c>
      <c r="R723">
        <v>1</v>
      </c>
      <c r="S723">
        <v>1</v>
      </c>
      <c r="T723">
        <v>2</v>
      </c>
      <c r="U723">
        <v>2</v>
      </c>
      <c r="V723" s="298">
        <v>458</v>
      </c>
      <c r="W723" s="297" t="s">
        <v>616</v>
      </c>
      <c r="X723" s="299">
        <f t="shared" si="11"/>
        <v>20</v>
      </c>
    </row>
    <row r="724" spans="1:24">
      <c r="A724" s="297" t="s">
        <v>678</v>
      </c>
      <c r="B724" s="297" t="s">
        <v>679</v>
      </c>
      <c r="C724" s="297" t="s">
        <v>680</v>
      </c>
      <c r="D724" s="297" t="s">
        <v>620</v>
      </c>
      <c r="E724" s="297" t="s">
        <v>681</v>
      </c>
      <c r="F724" s="297" t="s">
        <v>557</v>
      </c>
      <c r="G724" s="297" t="s">
        <v>409</v>
      </c>
      <c r="H724" s="297" t="s">
        <v>606</v>
      </c>
      <c r="I724" s="297" t="s">
        <v>607</v>
      </c>
      <c r="J724" s="297" t="s">
        <v>1242</v>
      </c>
      <c r="K724" s="297" t="s">
        <v>609</v>
      </c>
      <c r="L724" s="297" t="s">
        <v>610</v>
      </c>
      <c r="M724" s="297" t="s">
        <v>435</v>
      </c>
      <c r="N724" s="297" t="s">
        <v>1243</v>
      </c>
      <c r="O724" s="297" t="s">
        <v>627</v>
      </c>
      <c r="P724" s="297" t="s">
        <v>628</v>
      </c>
      <c r="Q724" s="297" t="s">
        <v>615</v>
      </c>
      <c r="R724">
        <v>2</v>
      </c>
      <c r="S724">
        <v>2</v>
      </c>
      <c r="T724">
        <v>4</v>
      </c>
      <c r="U724">
        <v>4</v>
      </c>
      <c r="V724" s="298">
        <v>916</v>
      </c>
      <c r="W724" s="297" t="s">
        <v>616</v>
      </c>
      <c r="X724" s="299">
        <f t="shared" si="11"/>
        <v>40</v>
      </c>
    </row>
    <row r="725" spans="1:24">
      <c r="A725" s="297" t="s">
        <v>678</v>
      </c>
      <c r="B725" s="297" t="s">
        <v>679</v>
      </c>
      <c r="C725" s="297" t="s">
        <v>682</v>
      </c>
      <c r="D725" s="297" t="s">
        <v>620</v>
      </c>
      <c r="E725" s="297" t="s">
        <v>683</v>
      </c>
      <c r="F725" s="297" t="s">
        <v>557</v>
      </c>
      <c r="G725" s="297" t="s">
        <v>409</v>
      </c>
      <c r="H725" s="297" t="s">
        <v>606</v>
      </c>
      <c r="I725" s="297" t="s">
        <v>607</v>
      </c>
      <c r="J725" s="297" t="s">
        <v>1242</v>
      </c>
      <c r="K725" s="297" t="s">
        <v>609</v>
      </c>
      <c r="L725" s="297" t="s">
        <v>610</v>
      </c>
      <c r="M725" s="297" t="s">
        <v>435</v>
      </c>
      <c r="N725" s="297" t="s">
        <v>1243</v>
      </c>
      <c r="O725" s="297" t="s">
        <v>627</v>
      </c>
      <c r="P725" s="297" t="s">
        <v>628</v>
      </c>
      <c r="Q725" s="297" t="s">
        <v>615</v>
      </c>
      <c r="R725">
        <v>1</v>
      </c>
      <c r="S725">
        <v>1</v>
      </c>
      <c r="T725">
        <v>2</v>
      </c>
      <c r="U725">
        <v>2</v>
      </c>
      <c r="V725" s="298">
        <v>458</v>
      </c>
      <c r="W725" s="297" t="s">
        <v>616</v>
      </c>
      <c r="X725" s="299">
        <f t="shared" si="11"/>
        <v>20</v>
      </c>
    </row>
    <row r="726" spans="1:24">
      <c r="A726" s="297" t="s">
        <v>678</v>
      </c>
      <c r="B726" s="297" t="s">
        <v>679</v>
      </c>
      <c r="C726" s="297" t="s">
        <v>684</v>
      </c>
      <c r="D726" s="297" t="s">
        <v>620</v>
      </c>
      <c r="E726" s="297" t="s">
        <v>685</v>
      </c>
      <c r="F726" s="297" t="s">
        <v>557</v>
      </c>
      <c r="G726" s="297" t="s">
        <v>409</v>
      </c>
      <c r="H726" s="297" t="s">
        <v>606</v>
      </c>
      <c r="I726" s="297" t="s">
        <v>263</v>
      </c>
      <c r="J726" s="297" t="s">
        <v>1242</v>
      </c>
      <c r="K726" s="297" t="s">
        <v>609</v>
      </c>
      <c r="L726" s="297" t="s">
        <v>610</v>
      </c>
      <c r="M726" s="297" t="s">
        <v>435</v>
      </c>
      <c r="N726" s="297" t="s">
        <v>1243</v>
      </c>
      <c r="O726" s="297" t="s">
        <v>627</v>
      </c>
      <c r="P726" s="297" t="s">
        <v>628</v>
      </c>
      <c r="Q726" s="297" t="s">
        <v>645</v>
      </c>
      <c r="R726">
        <v>1</v>
      </c>
      <c r="S726">
        <v>1</v>
      </c>
      <c r="T726">
        <v>1</v>
      </c>
      <c r="U726">
        <v>1</v>
      </c>
      <c r="V726" s="298">
        <v>229</v>
      </c>
      <c r="W726" s="297" t="s">
        <v>616</v>
      </c>
      <c r="X726" s="299">
        <f t="shared" si="11"/>
        <v>10</v>
      </c>
    </row>
    <row r="727" spans="1:24">
      <c r="A727" s="297" t="s">
        <v>678</v>
      </c>
      <c r="B727" s="297" t="s">
        <v>679</v>
      </c>
      <c r="C727" s="297" t="s">
        <v>684</v>
      </c>
      <c r="D727" s="297" t="s">
        <v>620</v>
      </c>
      <c r="E727" s="297" t="s">
        <v>685</v>
      </c>
      <c r="F727" s="297" t="s">
        <v>557</v>
      </c>
      <c r="G727" s="297" t="s">
        <v>409</v>
      </c>
      <c r="H727" s="297" t="s">
        <v>606</v>
      </c>
      <c r="I727" s="297" t="s">
        <v>263</v>
      </c>
      <c r="J727" s="297" t="s">
        <v>1242</v>
      </c>
      <c r="K727" s="297" t="s">
        <v>609</v>
      </c>
      <c r="L727" s="297" t="s">
        <v>610</v>
      </c>
      <c r="M727" s="297" t="s">
        <v>435</v>
      </c>
      <c r="N727" s="297" t="s">
        <v>1243</v>
      </c>
      <c r="O727" s="297" t="s">
        <v>627</v>
      </c>
      <c r="P727" s="297" t="s">
        <v>628</v>
      </c>
      <c r="Q727" s="297" t="s">
        <v>615</v>
      </c>
      <c r="R727">
        <v>3</v>
      </c>
      <c r="S727">
        <v>3</v>
      </c>
      <c r="T727">
        <v>4</v>
      </c>
      <c r="U727">
        <v>4</v>
      </c>
      <c r="V727" s="298">
        <v>916</v>
      </c>
      <c r="W727" s="297" t="s">
        <v>616</v>
      </c>
      <c r="X727" s="299">
        <f t="shared" si="11"/>
        <v>40</v>
      </c>
    </row>
    <row r="728" spans="1:24">
      <c r="A728" s="297" t="s">
        <v>678</v>
      </c>
      <c r="B728" s="297" t="s">
        <v>679</v>
      </c>
      <c r="C728" s="297" t="s">
        <v>684</v>
      </c>
      <c r="D728" s="297" t="s">
        <v>620</v>
      </c>
      <c r="E728" s="297" t="s">
        <v>685</v>
      </c>
      <c r="F728" s="297" t="s">
        <v>557</v>
      </c>
      <c r="G728" s="297" t="s">
        <v>409</v>
      </c>
      <c r="H728" s="297" t="s">
        <v>606</v>
      </c>
      <c r="I728" s="297" t="s">
        <v>607</v>
      </c>
      <c r="J728" s="297" t="s">
        <v>1242</v>
      </c>
      <c r="K728" s="297" t="s">
        <v>609</v>
      </c>
      <c r="L728" s="297" t="s">
        <v>610</v>
      </c>
      <c r="M728" s="297" t="s">
        <v>435</v>
      </c>
      <c r="N728" s="297" t="s">
        <v>1243</v>
      </c>
      <c r="O728" s="297" t="s">
        <v>627</v>
      </c>
      <c r="P728" s="297" t="s">
        <v>628</v>
      </c>
      <c r="Q728" s="297" t="s">
        <v>645</v>
      </c>
      <c r="R728">
        <v>2</v>
      </c>
      <c r="S728">
        <v>2</v>
      </c>
      <c r="T728">
        <v>2</v>
      </c>
      <c r="U728">
        <v>2</v>
      </c>
      <c r="V728" s="298">
        <v>624</v>
      </c>
      <c r="W728" s="297" t="s">
        <v>616</v>
      </c>
      <c r="X728" s="299">
        <f t="shared" si="11"/>
        <v>20</v>
      </c>
    </row>
    <row r="729" spans="1:24">
      <c r="A729" s="297" t="s">
        <v>678</v>
      </c>
      <c r="B729" s="297" t="s">
        <v>679</v>
      </c>
      <c r="C729" s="297" t="s">
        <v>684</v>
      </c>
      <c r="D729" s="297" t="s">
        <v>620</v>
      </c>
      <c r="E729" s="297" t="s">
        <v>685</v>
      </c>
      <c r="F729" s="297" t="s">
        <v>557</v>
      </c>
      <c r="G729" s="297" t="s">
        <v>409</v>
      </c>
      <c r="H729" s="297" t="s">
        <v>606</v>
      </c>
      <c r="I729" s="297" t="s">
        <v>607</v>
      </c>
      <c r="J729" s="297" t="s">
        <v>1242</v>
      </c>
      <c r="K729" s="297" t="s">
        <v>609</v>
      </c>
      <c r="L729" s="297" t="s">
        <v>610</v>
      </c>
      <c r="M729" s="297" t="s">
        <v>435</v>
      </c>
      <c r="N729" s="297" t="s">
        <v>1243</v>
      </c>
      <c r="O729" s="297" t="s">
        <v>627</v>
      </c>
      <c r="P729" s="297" t="s">
        <v>628</v>
      </c>
      <c r="Q729" s="297" t="s">
        <v>615</v>
      </c>
      <c r="R729">
        <v>1</v>
      </c>
      <c r="S729">
        <v>1</v>
      </c>
      <c r="T729">
        <v>2</v>
      </c>
      <c r="U729">
        <v>2</v>
      </c>
      <c r="V729" s="298">
        <v>458</v>
      </c>
      <c r="W729" s="297" t="s">
        <v>616</v>
      </c>
      <c r="X729" s="299">
        <f t="shared" si="11"/>
        <v>20</v>
      </c>
    </row>
    <row r="730" spans="1:24">
      <c r="A730" s="297" t="s">
        <v>760</v>
      </c>
      <c r="B730" s="297" t="s">
        <v>761</v>
      </c>
      <c r="C730" s="297" t="s">
        <v>762</v>
      </c>
      <c r="D730" s="297" t="s">
        <v>620</v>
      </c>
      <c r="E730" s="297" t="s">
        <v>763</v>
      </c>
      <c r="F730" s="297" t="s">
        <v>557</v>
      </c>
      <c r="G730" s="297" t="s">
        <v>409</v>
      </c>
      <c r="H730" s="297" t="s">
        <v>606</v>
      </c>
      <c r="I730" s="297" t="s">
        <v>607</v>
      </c>
      <c r="J730" s="297" t="s">
        <v>1242</v>
      </c>
      <c r="K730" s="297" t="s">
        <v>609</v>
      </c>
      <c r="L730" s="297" t="s">
        <v>610</v>
      </c>
      <c r="M730" s="297" t="s">
        <v>435</v>
      </c>
      <c r="N730" s="297" t="s">
        <v>1243</v>
      </c>
      <c r="O730" s="297" t="s">
        <v>627</v>
      </c>
      <c r="P730" s="297" t="s">
        <v>628</v>
      </c>
      <c r="Q730" s="297" t="s">
        <v>635</v>
      </c>
      <c r="R730">
        <v>2</v>
      </c>
      <c r="S730">
        <v>2</v>
      </c>
      <c r="T730">
        <v>2</v>
      </c>
      <c r="U730">
        <v>2</v>
      </c>
      <c r="V730" s="298">
        <v>790</v>
      </c>
      <c r="W730" s="297" t="s">
        <v>616</v>
      </c>
      <c r="X730" s="299">
        <f t="shared" si="11"/>
        <v>20</v>
      </c>
    </row>
    <row r="731" spans="1:24">
      <c r="A731" s="297" t="s">
        <v>696</v>
      </c>
      <c r="B731" s="297" t="s">
        <v>697</v>
      </c>
      <c r="C731" s="297" t="s">
        <v>741</v>
      </c>
      <c r="D731" s="297" t="s">
        <v>620</v>
      </c>
      <c r="E731" s="297" t="s">
        <v>742</v>
      </c>
      <c r="F731" s="297" t="s">
        <v>557</v>
      </c>
      <c r="G731" s="297" t="s">
        <v>409</v>
      </c>
      <c r="H731" s="297" t="s">
        <v>606</v>
      </c>
      <c r="I731" s="297" t="s">
        <v>263</v>
      </c>
      <c r="J731" s="297" t="s">
        <v>1242</v>
      </c>
      <c r="K731" s="297" t="s">
        <v>609</v>
      </c>
      <c r="L731" s="297" t="s">
        <v>610</v>
      </c>
      <c r="M731" s="297" t="s">
        <v>435</v>
      </c>
      <c r="N731" s="297" t="s">
        <v>1243</v>
      </c>
      <c r="O731" s="297" t="s">
        <v>627</v>
      </c>
      <c r="P731" s="297" t="s">
        <v>628</v>
      </c>
      <c r="Q731" s="297" t="s">
        <v>615</v>
      </c>
      <c r="R731">
        <v>2</v>
      </c>
      <c r="S731">
        <v>2</v>
      </c>
      <c r="T731">
        <v>2</v>
      </c>
      <c r="U731">
        <v>2</v>
      </c>
      <c r="V731" s="298">
        <v>458</v>
      </c>
      <c r="W731" s="297" t="s">
        <v>616</v>
      </c>
      <c r="X731" s="299">
        <f t="shared" si="11"/>
        <v>20</v>
      </c>
    </row>
    <row r="732" spans="1:24">
      <c r="A732" s="297" t="s">
        <v>696</v>
      </c>
      <c r="B732" s="297" t="s">
        <v>697</v>
      </c>
      <c r="C732" s="297" t="s">
        <v>741</v>
      </c>
      <c r="D732" s="297" t="s">
        <v>620</v>
      </c>
      <c r="E732" s="297" t="s">
        <v>742</v>
      </c>
      <c r="F732" s="297" t="s">
        <v>557</v>
      </c>
      <c r="G732" s="297" t="s">
        <v>409</v>
      </c>
      <c r="H732" s="297" t="s">
        <v>606</v>
      </c>
      <c r="I732" s="297" t="s">
        <v>607</v>
      </c>
      <c r="J732" s="297" t="s">
        <v>1242</v>
      </c>
      <c r="K732" s="297" t="s">
        <v>609</v>
      </c>
      <c r="L732" s="297" t="s">
        <v>610</v>
      </c>
      <c r="M732" s="297" t="s">
        <v>435</v>
      </c>
      <c r="N732" s="297" t="s">
        <v>1243</v>
      </c>
      <c r="O732" s="297" t="s">
        <v>627</v>
      </c>
      <c r="P732" s="297" t="s">
        <v>628</v>
      </c>
      <c r="Q732" s="297" t="s">
        <v>615</v>
      </c>
      <c r="R732">
        <v>1</v>
      </c>
      <c r="S732">
        <v>1</v>
      </c>
      <c r="T732">
        <v>1</v>
      </c>
      <c r="U732">
        <v>1</v>
      </c>
      <c r="V732" s="298">
        <v>229</v>
      </c>
      <c r="W732" s="297" t="s">
        <v>616</v>
      </c>
      <c r="X732" s="299">
        <f t="shared" si="11"/>
        <v>10</v>
      </c>
    </row>
    <row r="733" spans="1:24">
      <c r="A733" s="297" t="s">
        <v>696</v>
      </c>
      <c r="B733" s="297" t="s">
        <v>697</v>
      </c>
      <c r="C733" s="297" t="s">
        <v>698</v>
      </c>
      <c r="D733" s="297" t="s">
        <v>620</v>
      </c>
      <c r="E733" s="297" t="s">
        <v>699</v>
      </c>
      <c r="F733" s="297" t="s">
        <v>557</v>
      </c>
      <c r="G733" s="297" t="s">
        <v>409</v>
      </c>
      <c r="H733" s="297" t="s">
        <v>606</v>
      </c>
      <c r="I733" s="297" t="s">
        <v>263</v>
      </c>
      <c r="J733" s="297" t="s">
        <v>1242</v>
      </c>
      <c r="K733" s="297" t="s">
        <v>609</v>
      </c>
      <c r="L733" s="297" t="s">
        <v>610</v>
      </c>
      <c r="M733" s="297" t="s">
        <v>435</v>
      </c>
      <c r="N733" s="297" t="s">
        <v>1243</v>
      </c>
      <c r="O733" s="297" t="s">
        <v>627</v>
      </c>
      <c r="P733" s="297" t="s">
        <v>628</v>
      </c>
      <c r="Q733" s="297" t="s">
        <v>615</v>
      </c>
      <c r="R733">
        <v>5</v>
      </c>
      <c r="S733">
        <v>5</v>
      </c>
      <c r="T733">
        <v>9</v>
      </c>
      <c r="U733">
        <v>9</v>
      </c>
      <c r="V733" s="298">
        <v>2061</v>
      </c>
      <c r="W733" s="297" t="s">
        <v>616</v>
      </c>
      <c r="X733" s="299">
        <f t="shared" si="11"/>
        <v>90</v>
      </c>
    </row>
    <row r="734" spans="1:24">
      <c r="A734" s="297" t="s">
        <v>696</v>
      </c>
      <c r="B734" s="297" t="s">
        <v>697</v>
      </c>
      <c r="C734" s="297" t="s">
        <v>698</v>
      </c>
      <c r="D734" s="297" t="s">
        <v>620</v>
      </c>
      <c r="E734" s="297" t="s">
        <v>699</v>
      </c>
      <c r="F734" s="297" t="s">
        <v>557</v>
      </c>
      <c r="G734" s="297" t="s">
        <v>409</v>
      </c>
      <c r="H734" s="297" t="s">
        <v>606</v>
      </c>
      <c r="I734" s="297" t="s">
        <v>607</v>
      </c>
      <c r="J734" s="297" t="s">
        <v>1242</v>
      </c>
      <c r="K734" s="297" t="s">
        <v>609</v>
      </c>
      <c r="L734" s="297" t="s">
        <v>610</v>
      </c>
      <c r="M734" s="297" t="s">
        <v>435</v>
      </c>
      <c r="N734" s="297" t="s">
        <v>1243</v>
      </c>
      <c r="O734" s="297" t="s">
        <v>627</v>
      </c>
      <c r="P734" s="297" t="s">
        <v>628</v>
      </c>
      <c r="Q734" s="297" t="s">
        <v>615</v>
      </c>
      <c r="R734">
        <v>3</v>
      </c>
      <c r="S734">
        <v>3</v>
      </c>
      <c r="T734">
        <v>5</v>
      </c>
      <c r="U734">
        <v>5</v>
      </c>
      <c r="V734" s="298">
        <v>1809</v>
      </c>
      <c r="W734" s="297" t="s">
        <v>616</v>
      </c>
      <c r="X734" s="299">
        <f t="shared" si="11"/>
        <v>50</v>
      </c>
    </row>
    <row r="735" spans="1:24">
      <c r="A735" s="297" t="s">
        <v>700</v>
      </c>
      <c r="B735" s="297" t="s">
        <v>701</v>
      </c>
      <c r="C735" s="297" t="s">
        <v>702</v>
      </c>
      <c r="D735" s="297" t="s">
        <v>620</v>
      </c>
      <c r="E735" s="297" t="s">
        <v>703</v>
      </c>
      <c r="F735" s="297" t="s">
        <v>557</v>
      </c>
      <c r="G735" s="297" t="s">
        <v>409</v>
      </c>
      <c r="H735" s="297" t="s">
        <v>606</v>
      </c>
      <c r="I735" s="297" t="s">
        <v>607</v>
      </c>
      <c r="J735" s="297" t="s">
        <v>1242</v>
      </c>
      <c r="K735" s="297" t="s">
        <v>609</v>
      </c>
      <c r="L735" s="297" t="s">
        <v>610</v>
      </c>
      <c r="M735" s="297" t="s">
        <v>435</v>
      </c>
      <c r="N735" s="297" t="s">
        <v>1243</v>
      </c>
      <c r="O735" s="297" t="s">
        <v>627</v>
      </c>
      <c r="P735" s="297" t="s">
        <v>628</v>
      </c>
      <c r="Q735" s="297" t="s">
        <v>645</v>
      </c>
      <c r="R735">
        <v>1</v>
      </c>
      <c r="S735">
        <v>1</v>
      </c>
      <c r="T735">
        <v>2</v>
      </c>
      <c r="U735">
        <v>2</v>
      </c>
      <c r="V735" s="298">
        <v>790</v>
      </c>
      <c r="W735" s="297" t="s">
        <v>616</v>
      </c>
      <c r="X735" s="299">
        <f t="shared" si="11"/>
        <v>20</v>
      </c>
    </row>
    <row r="736" spans="1:24">
      <c r="A736" s="297" t="s">
        <v>640</v>
      </c>
      <c r="B736" s="297" t="s">
        <v>641</v>
      </c>
      <c r="C736" s="297" t="s">
        <v>642</v>
      </c>
      <c r="D736" s="297" t="s">
        <v>643</v>
      </c>
      <c r="E736" s="297" t="s">
        <v>644</v>
      </c>
      <c r="F736" s="297" t="s">
        <v>557</v>
      </c>
      <c r="G736" s="297" t="s">
        <v>409</v>
      </c>
      <c r="H736" s="297" t="s">
        <v>606</v>
      </c>
      <c r="I736" s="297" t="s">
        <v>263</v>
      </c>
      <c r="J736" s="297" t="s">
        <v>1242</v>
      </c>
      <c r="K736" s="297" t="s">
        <v>609</v>
      </c>
      <c r="L736" s="297" t="s">
        <v>610</v>
      </c>
      <c r="M736" s="297" t="s">
        <v>435</v>
      </c>
      <c r="N736" s="297" t="s">
        <v>1243</v>
      </c>
      <c r="O736" s="297" t="s">
        <v>627</v>
      </c>
      <c r="P736" s="297" t="s">
        <v>628</v>
      </c>
      <c r="Q736" s="297" t="s">
        <v>645</v>
      </c>
      <c r="R736">
        <v>3</v>
      </c>
      <c r="S736">
        <v>3</v>
      </c>
      <c r="T736">
        <v>8</v>
      </c>
      <c r="U736">
        <v>8</v>
      </c>
      <c r="V736" s="298">
        <v>1832</v>
      </c>
      <c r="W736" s="297" t="s">
        <v>616</v>
      </c>
      <c r="X736" s="299">
        <f t="shared" si="11"/>
        <v>80</v>
      </c>
    </row>
    <row r="737" spans="1:24">
      <c r="A737" s="297" t="s">
        <v>640</v>
      </c>
      <c r="B737" s="297" t="s">
        <v>641</v>
      </c>
      <c r="C737" s="297" t="s">
        <v>642</v>
      </c>
      <c r="D737" s="297" t="s">
        <v>643</v>
      </c>
      <c r="E737" s="297" t="s">
        <v>644</v>
      </c>
      <c r="F737" s="297" t="s">
        <v>557</v>
      </c>
      <c r="G737" s="297" t="s">
        <v>409</v>
      </c>
      <c r="H737" s="297" t="s">
        <v>606</v>
      </c>
      <c r="I737" s="297" t="s">
        <v>263</v>
      </c>
      <c r="J737" s="297" t="s">
        <v>1242</v>
      </c>
      <c r="K737" s="297" t="s">
        <v>609</v>
      </c>
      <c r="L737" s="297" t="s">
        <v>610</v>
      </c>
      <c r="M737" s="297" t="s">
        <v>435</v>
      </c>
      <c r="N737" s="297" t="s">
        <v>1243</v>
      </c>
      <c r="O737" s="297" t="s">
        <v>627</v>
      </c>
      <c r="P737" s="297" t="s">
        <v>628</v>
      </c>
      <c r="Q737" s="297" t="s">
        <v>615</v>
      </c>
      <c r="R737">
        <v>3</v>
      </c>
      <c r="S737">
        <v>3</v>
      </c>
      <c r="T737">
        <v>3</v>
      </c>
      <c r="U737">
        <v>3</v>
      </c>
      <c r="V737" s="298">
        <v>687</v>
      </c>
      <c r="W737" s="297" t="s">
        <v>616</v>
      </c>
      <c r="X737" s="299">
        <f t="shared" si="11"/>
        <v>30</v>
      </c>
    </row>
    <row r="738" spans="1:24">
      <c r="A738" s="297" t="s">
        <v>640</v>
      </c>
      <c r="B738" s="297" t="s">
        <v>641</v>
      </c>
      <c r="C738" s="297" t="s">
        <v>642</v>
      </c>
      <c r="D738" s="297" t="s">
        <v>643</v>
      </c>
      <c r="E738" s="297" t="s">
        <v>644</v>
      </c>
      <c r="F738" s="297" t="s">
        <v>557</v>
      </c>
      <c r="G738" s="297" t="s">
        <v>409</v>
      </c>
      <c r="H738" s="297" t="s">
        <v>606</v>
      </c>
      <c r="I738" s="297" t="s">
        <v>607</v>
      </c>
      <c r="J738" s="297" t="s">
        <v>1242</v>
      </c>
      <c r="K738" s="297" t="s">
        <v>609</v>
      </c>
      <c r="L738" s="297" t="s">
        <v>610</v>
      </c>
      <c r="M738" s="297" t="s">
        <v>435</v>
      </c>
      <c r="N738" s="297" t="s">
        <v>1243</v>
      </c>
      <c r="O738" s="297" t="s">
        <v>627</v>
      </c>
      <c r="P738" s="297" t="s">
        <v>628</v>
      </c>
      <c r="Q738" s="297" t="s">
        <v>645</v>
      </c>
      <c r="R738">
        <v>5</v>
      </c>
      <c r="S738">
        <v>5</v>
      </c>
      <c r="T738">
        <v>7</v>
      </c>
      <c r="U738">
        <v>7</v>
      </c>
      <c r="V738" s="298">
        <v>2599</v>
      </c>
      <c r="W738" s="297" t="s">
        <v>616</v>
      </c>
      <c r="X738" s="299">
        <f t="shared" si="11"/>
        <v>70</v>
      </c>
    </row>
    <row r="739" spans="1:24">
      <c r="A739" s="297" t="s">
        <v>640</v>
      </c>
      <c r="B739" s="297" t="s">
        <v>641</v>
      </c>
      <c r="C739" s="297" t="s">
        <v>642</v>
      </c>
      <c r="D739" s="297" t="s">
        <v>643</v>
      </c>
      <c r="E739" s="297" t="s">
        <v>644</v>
      </c>
      <c r="F739" s="297" t="s">
        <v>557</v>
      </c>
      <c r="G739" s="297" t="s">
        <v>409</v>
      </c>
      <c r="H739" s="297" t="s">
        <v>606</v>
      </c>
      <c r="I739" s="297" t="s">
        <v>607</v>
      </c>
      <c r="J739" s="297" t="s">
        <v>1242</v>
      </c>
      <c r="K739" s="297" t="s">
        <v>609</v>
      </c>
      <c r="L739" s="297" t="s">
        <v>610</v>
      </c>
      <c r="M739" s="297" t="s">
        <v>435</v>
      </c>
      <c r="N739" s="297" t="s">
        <v>1243</v>
      </c>
      <c r="O739" s="297" t="s">
        <v>627</v>
      </c>
      <c r="P739" s="297" t="s">
        <v>628</v>
      </c>
      <c r="Q739" s="297" t="s">
        <v>615</v>
      </c>
      <c r="R739">
        <v>1</v>
      </c>
      <c r="S739">
        <v>1</v>
      </c>
      <c r="T739">
        <v>2</v>
      </c>
      <c r="U739">
        <v>2</v>
      </c>
      <c r="V739" s="298">
        <v>458</v>
      </c>
      <c r="W739" s="297" t="s">
        <v>616</v>
      </c>
      <c r="X739" s="299">
        <f t="shared" si="11"/>
        <v>20</v>
      </c>
    </row>
    <row r="740" spans="1:24">
      <c r="A740" s="297" t="s">
        <v>646</v>
      </c>
      <c r="B740" s="297" t="s">
        <v>647</v>
      </c>
      <c r="C740" s="297" t="s">
        <v>648</v>
      </c>
      <c r="D740" s="297" t="s">
        <v>620</v>
      </c>
      <c r="E740" s="297" t="s">
        <v>649</v>
      </c>
      <c r="F740" s="297" t="s">
        <v>557</v>
      </c>
      <c r="G740" s="297" t="s">
        <v>409</v>
      </c>
      <c r="H740" s="297" t="s">
        <v>606</v>
      </c>
      <c r="I740" s="297" t="s">
        <v>263</v>
      </c>
      <c r="J740" s="297" t="s">
        <v>1242</v>
      </c>
      <c r="K740" s="297" t="s">
        <v>609</v>
      </c>
      <c r="L740" s="297" t="s">
        <v>610</v>
      </c>
      <c r="M740" s="297" t="s">
        <v>435</v>
      </c>
      <c r="N740" s="297" t="s">
        <v>1243</v>
      </c>
      <c r="O740" s="297" t="s">
        <v>627</v>
      </c>
      <c r="P740" s="297" t="s">
        <v>628</v>
      </c>
      <c r="Q740" s="297" t="s">
        <v>645</v>
      </c>
      <c r="R740">
        <v>2</v>
      </c>
      <c r="S740">
        <v>2</v>
      </c>
      <c r="T740">
        <v>2</v>
      </c>
      <c r="U740">
        <v>2</v>
      </c>
      <c r="V740" s="298">
        <v>458</v>
      </c>
      <c r="W740" s="297" t="s">
        <v>616</v>
      </c>
      <c r="X740" s="299">
        <f t="shared" si="11"/>
        <v>20</v>
      </c>
    </row>
    <row r="741" spans="1:24">
      <c r="A741" s="297" t="s">
        <v>782</v>
      </c>
      <c r="B741" s="297" t="s">
        <v>783</v>
      </c>
      <c r="C741" s="297" t="s">
        <v>784</v>
      </c>
      <c r="D741" s="297" t="s">
        <v>620</v>
      </c>
      <c r="E741" s="297" t="s">
        <v>785</v>
      </c>
      <c r="F741" s="297" t="s">
        <v>539</v>
      </c>
      <c r="G741" s="297" t="s">
        <v>393</v>
      </c>
      <c r="H741" s="297" t="s">
        <v>606</v>
      </c>
      <c r="I741" s="297" t="s">
        <v>263</v>
      </c>
      <c r="J741" s="297" t="s">
        <v>1252</v>
      </c>
      <c r="K741" s="297" t="s">
        <v>609</v>
      </c>
      <c r="L741" s="297" t="s">
        <v>610</v>
      </c>
      <c r="M741" s="297" t="s">
        <v>435</v>
      </c>
      <c r="N741" s="297" t="s">
        <v>1253</v>
      </c>
      <c r="O741" s="297" t="s">
        <v>627</v>
      </c>
      <c r="P741" s="297" t="s">
        <v>628</v>
      </c>
      <c r="Q741" s="297" t="s">
        <v>615</v>
      </c>
      <c r="R741">
        <v>1</v>
      </c>
      <c r="S741">
        <v>1</v>
      </c>
      <c r="T741">
        <v>1</v>
      </c>
      <c r="U741">
        <v>1</v>
      </c>
      <c r="V741" s="298">
        <v>373</v>
      </c>
      <c r="W741" s="297" t="s">
        <v>616</v>
      </c>
      <c r="X741" s="299">
        <f t="shared" si="11"/>
        <v>10</v>
      </c>
    </row>
    <row r="742" spans="1:24">
      <c r="A742" s="297" t="s">
        <v>774</v>
      </c>
      <c r="B742" s="297" t="s">
        <v>775</v>
      </c>
      <c r="C742" s="297" t="s">
        <v>776</v>
      </c>
      <c r="D742" s="297" t="s">
        <v>620</v>
      </c>
      <c r="E742" s="297" t="s">
        <v>777</v>
      </c>
      <c r="F742" s="297" t="s">
        <v>1254</v>
      </c>
      <c r="G742" s="297" t="s">
        <v>1255</v>
      </c>
      <c r="H742" s="297" t="s">
        <v>606</v>
      </c>
      <c r="I742" s="297" t="s">
        <v>607</v>
      </c>
      <c r="J742" s="297" t="s">
        <v>1256</v>
      </c>
      <c r="K742" s="297" t="s">
        <v>609</v>
      </c>
      <c r="L742" s="297" t="s">
        <v>610</v>
      </c>
      <c r="M742" s="297" t="s">
        <v>435</v>
      </c>
      <c r="N742" s="297" t="s">
        <v>1257</v>
      </c>
      <c r="O742" s="297" t="s">
        <v>613</v>
      </c>
      <c r="P742" s="297" t="s">
        <v>614</v>
      </c>
      <c r="Q742" s="297" t="s">
        <v>645</v>
      </c>
      <c r="R742">
        <v>1</v>
      </c>
      <c r="S742">
        <v>1</v>
      </c>
      <c r="T742">
        <v>1</v>
      </c>
      <c r="U742">
        <v>1</v>
      </c>
      <c r="V742" s="298">
        <v>485</v>
      </c>
      <c r="W742" s="297" t="s">
        <v>616</v>
      </c>
      <c r="X742" s="299">
        <f t="shared" si="11"/>
        <v>20</v>
      </c>
    </row>
    <row r="743" spans="1:24">
      <c r="A743" s="297" t="s">
        <v>636</v>
      </c>
      <c r="B743" s="297" t="s">
        <v>637</v>
      </c>
      <c r="C743" s="297" t="s">
        <v>638</v>
      </c>
      <c r="D743" s="297" t="s">
        <v>620</v>
      </c>
      <c r="E743" s="297" t="s">
        <v>639</v>
      </c>
      <c r="F743" s="297" t="s">
        <v>1258</v>
      </c>
      <c r="G743" s="297" t="s">
        <v>1259</v>
      </c>
      <c r="H743" s="297" t="s">
        <v>606</v>
      </c>
      <c r="I743" s="297" t="s">
        <v>607</v>
      </c>
      <c r="J743" s="297" t="s">
        <v>1260</v>
      </c>
      <c r="K743" s="297" t="s">
        <v>609</v>
      </c>
      <c r="L743" s="297" t="s">
        <v>610</v>
      </c>
      <c r="M743" s="297" t="s">
        <v>709</v>
      </c>
      <c r="N743" s="297" t="s">
        <v>1261</v>
      </c>
      <c r="O743" s="297" t="s">
        <v>711</v>
      </c>
      <c r="P743" s="297" t="s">
        <v>255</v>
      </c>
      <c r="Q743" s="297" t="s">
        <v>615</v>
      </c>
      <c r="R743">
        <v>2</v>
      </c>
      <c r="S743">
        <v>2</v>
      </c>
      <c r="T743">
        <v>4</v>
      </c>
      <c r="U743">
        <v>4</v>
      </c>
      <c r="V743" s="298">
        <v>1140</v>
      </c>
      <c r="W743" s="297" t="s">
        <v>616</v>
      </c>
      <c r="X743" s="299">
        <f t="shared" si="11"/>
        <v>4</v>
      </c>
    </row>
    <row r="744" spans="1:24">
      <c r="A744" s="297" t="s">
        <v>664</v>
      </c>
      <c r="B744" s="297" t="s">
        <v>665</v>
      </c>
      <c r="C744" s="297" t="s">
        <v>722</v>
      </c>
      <c r="D744" s="297" t="s">
        <v>723</v>
      </c>
      <c r="E744" s="297" t="s">
        <v>724</v>
      </c>
      <c r="F744" s="297" t="s">
        <v>1258</v>
      </c>
      <c r="G744" s="297" t="s">
        <v>1259</v>
      </c>
      <c r="H744" s="297" t="s">
        <v>606</v>
      </c>
      <c r="I744" s="297" t="s">
        <v>263</v>
      </c>
      <c r="J744" s="297" t="s">
        <v>1260</v>
      </c>
      <c r="K744" s="297" t="s">
        <v>609</v>
      </c>
      <c r="L744" s="297" t="s">
        <v>610</v>
      </c>
      <c r="M744" s="297" t="s">
        <v>709</v>
      </c>
      <c r="N744" s="297" t="s">
        <v>1261</v>
      </c>
      <c r="O744" s="297" t="s">
        <v>711</v>
      </c>
      <c r="P744" s="297" t="s">
        <v>255</v>
      </c>
      <c r="Q744" s="297" t="s">
        <v>635</v>
      </c>
      <c r="R744">
        <v>2</v>
      </c>
      <c r="S744">
        <v>2</v>
      </c>
      <c r="T744">
        <v>2</v>
      </c>
      <c r="U744">
        <v>2</v>
      </c>
      <c r="V744" s="298">
        <v>482</v>
      </c>
      <c r="W744" s="297" t="s">
        <v>616</v>
      </c>
      <c r="X744" s="299">
        <f t="shared" si="11"/>
        <v>2</v>
      </c>
    </row>
    <row r="745" spans="1:24">
      <c r="A745" s="297" t="s">
        <v>664</v>
      </c>
      <c r="B745" s="297" t="s">
        <v>665</v>
      </c>
      <c r="C745" s="297" t="s">
        <v>722</v>
      </c>
      <c r="D745" s="297" t="s">
        <v>723</v>
      </c>
      <c r="E745" s="297" t="s">
        <v>724</v>
      </c>
      <c r="F745" s="297" t="s">
        <v>1258</v>
      </c>
      <c r="G745" s="297" t="s">
        <v>1259</v>
      </c>
      <c r="H745" s="297" t="s">
        <v>606</v>
      </c>
      <c r="I745" s="297" t="s">
        <v>607</v>
      </c>
      <c r="J745" s="297" t="s">
        <v>1260</v>
      </c>
      <c r="K745" s="297" t="s">
        <v>609</v>
      </c>
      <c r="L745" s="297" t="s">
        <v>610</v>
      </c>
      <c r="M745" s="297" t="s">
        <v>709</v>
      </c>
      <c r="N745" s="297" t="s">
        <v>1261</v>
      </c>
      <c r="O745" s="297" t="s">
        <v>711</v>
      </c>
      <c r="P745" s="297" t="s">
        <v>255</v>
      </c>
      <c r="Q745" s="297" t="s">
        <v>635</v>
      </c>
      <c r="R745">
        <v>1</v>
      </c>
      <c r="S745">
        <v>1</v>
      </c>
      <c r="T745">
        <v>1</v>
      </c>
      <c r="U745">
        <v>1</v>
      </c>
      <c r="V745" s="298">
        <v>285</v>
      </c>
      <c r="W745" s="297" t="s">
        <v>616</v>
      </c>
      <c r="X745" s="299">
        <f t="shared" si="11"/>
        <v>1</v>
      </c>
    </row>
    <row r="746" spans="1:24">
      <c r="A746" s="297" t="s">
        <v>669</v>
      </c>
      <c r="B746" s="297" t="s">
        <v>670</v>
      </c>
      <c r="C746" s="297" t="s">
        <v>671</v>
      </c>
      <c r="D746" s="297" t="s">
        <v>672</v>
      </c>
      <c r="E746" s="297" t="s">
        <v>673</v>
      </c>
      <c r="F746" s="297" t="s">
        <v>1258</v>
      </c>
      <c r="G746" s="297" t="s">
        <v>1259</v>
      </c>
      <c r="H746" s="297" t="s">
        <v>606</v>
      </c>
      <c r="I746" s="297" t="s">
        <v>263</v>
      </c>
      <c r="J746" s="297" t="s">
        <v>1260</v>
      </c>
      <c r="K746" s="297" t="s">
        <v>609</v>
      </c>
      <c r="L746" s="297" t="s">
        <v>610</v>
      </c>
      <c r="M746" s="297" t="s">
        <v>709</v>
      </c>
      <c r="N746" s="297" t="s">
        <v>1261</v>
      </c>
      <c r="O746" s="297" t="s">
        <v>711</v>
      </c>
      <c r="P746" s="297" t="s">
        <v>255</v>
      </c>
      <c r="Q746" s="297" t="s">
        <v>645</v>
      </c>
      <c r="R746">
        <v>2</v>
      </c>
      <c r="S746">
        <v>2</v>
      </c>
      <c r="T746">
        <v>13</v>
      </c>
      <c r="U746">
        <v>13</v>
      </c>
      <c r="V746" s="298">
        <v>3367</v>
      </c>
      <c r="W746" s="297" t="s">
        <v>616</v>
      </c>
      <c r="X746" s="299">
        <f t="shared" si="11"/>
        <v>13</v>
      </c>
    </row>
    <row r="747" spans="1:24">
      <c r="A747" s="297" t="s">
        <v>731</v>
      </c>
      <c r="B747" s="297" t="s">
        <v>732</v>
      </c>
      <c r="C747" s="297" t="s">
        <v>733</v>
      </c>
      <c r="D747" s="297" t="s">
        <v>620</v>
      </c>
      <c r="E747" s="297" t="s">
        <v>734</v>
      </c>
      <c r="F747" s="297" t="s">
        <v>1258</v>
      </c>
      <c r="G747" s="297" t="s">
        <v>1259</v>
      </c>
      <c r="H747" s="297" t="s">
        <v>606</v>
      </c>
      <c r="I747" s="297" t="s">
        <v>263</v>
      </c>
      <c r="J747" s="297" t="s">
        <v>1260</v>
      </c>
      <c r="K747" s="297" t="s">
        <v>609</v>
      </c>
      <c r="L747" s="297" t="s">
        <v>610</v>
      </c>
      <c r="M747" s="297" t="s">
        <v>709</v>
      </c>
      <c r="N747" s="297" t="s">
        <v>1261</v>
      </c>
      <c r="O747" s="297" t="s">
        <v>711</v>
      </c>
      <c r="P747" s="297" t="s">
        <v>255</v>
      </c>
      <c r="Q747" s="297" t="s">
        <v>615</v>
      </c>
      <c r="R747">
        <v>1</v>
      </c>
      <c r="S747">
        <v>1</v>
      </c>
      <c r="T747">
        <v>1</v>
      </c>
      <c r="U747">
        <v>1</v>
      </c>
      <c r="V747" s="298">
        <v>259</v>
      </c>
      <c r="W747" s="297" t="s">
        <v>616</v>
      </c>
      <c r="X747" s="299">
        <f t="shared" si="11"/>
        <v>1</v>
      </c>
    </row>
    <row r="748" spans="1:24">
      <c r="A748" s="297" t="s">
        <v>601</v>
      </c>
      <c r="B748" s="297" t="s">
        <v>602</v>
      </c>
      <c r="C748" s="297" t="s">
        <v>603</v>
      </c>
      <c r="D748" s="297" t="s">
        <v>604</v>
      </c>
      <c r="E748" s="297" t="s">
        <v>605</v>
      </c>
      <c r="F748" s="297" t="s">
        <v>1258</v>
      </c>
      <c r="G748" s="297" t="s">
        <v>1259</v>
      </c>
      <c r="H748" s="297" t="s">
        <v>606</v>
      </c>
      <c r="I748" s="297" t="s">
        <v>263</v>
      </c>
      <c r="J748" s="297" t="s">
        <v>1260</v>
      </c>
      <c r="K748" s="297" t="s">
        <v>609</v>
      </c>
      <c r="L748" s="297" t="s">
        <v>610</v>
      </c>
      <c r="M748" s="297" t="s">
        <v>709</v>
      </c>
      <c r="N748" s="297" t="s">
        <v>1261</v>
      </c>
      <c r="O748" s="297" t="s">
        <v>711</v>
      </c>
      <c r="P748" s="297" t="s">
        <v>255</v>
      </c>
      <c r="Q748" s="297" t="s">
        <v>615</v>
      </c>
      <c r="R748">
        <v>1</v>
      </c>
      <c r="S748">
        <v>1</v>
      </c>
      <c r="T748">
        <v>6</v>
      </c>
      <c r="U748">
        <v>6</v>
      </c>
      <c r="V748" s="298">
        <v>1374</v>
      </c>
      <c r="W748" s="297" t="s">
        <v>616</v>
      </c>
      <c r="X748" s="299">
        <f t="shared" si="11"/>
        <v>6</v>
      </c>
    </row>
    <row r="749" spans="1:24">
      <c r="A749" s="297" t="s">
        <v>1013</v>
      </c>
      <c r="B749" s="297" t="s">
        <v>1014</v>
      </c>
      <c r="C749" s="297" t="s">
        <v>1015</v>
      </c>
      <c r="D749" s="297" t="s">
        <v>620</v>
      </c>
      <c r="E749" s="297" t="s">
        <v>1016</v>
      </c>
      <c r="F749" s="297" t="s">
        <v>455</v>
      </c>
      <c r="G749" s="297" t="s">
        <v>1262</v>
      </c>
      <c r="H749" s="297" t="s">
        <v>606</v>
      </c>
      <c r="I749" s="297" t="s">
        <v>607</v>
      </c>
      <c r="J749" s="297" t="s">
        <v>1263</v>
      </c>
      <c r="K749" s="297" t="s">
        <v>609</v>
      </c>
      <c r="L749" s="297" t="s">
        <v>610</v>
      </c>
      <c r="M749" s="297" t="s">
        <v>434</v>
      </c>
      <c r="N749" s="297" t="s">
        <v>1264</v>
      </c>
      <c r="O749" s="297" t="s">
        <v>627</v>
      </c>
      <c r="P749" s="297" t="s">
        <v>628</v>
      </c>
      <c r="Q749" s="297" t="s">
        <v>645</v>
      </c>
      <c r="R749">
        <v>2</v>
      </c>
      <c r="S749">
        <v>2</v>
      </c>
      <c r="T749">
        <v>3</v>
      </c>
      <c r="U749">
        <v>3</v>
      </c>
      <c r="V749" s="298">
        <v>2190</v>
      </c>
      <c r="W749" s="297" t="s">
        <v>616</v>
      </c>
      <c r="X749" s="299">
        <f t="shared" si="11"/>
        <v>30</v>
      </c>
    </row>
    <row r="750" spans="1:24">
      <c r="A750" s="297" t="s">
        <v>674</v>
      </c>
      <c r="B750" s="297" t="s">
        <v>675</v>
      </c>
      <c r="C750" s="297" t="s">
        <v>676</v>
      </c>
      <c r="D750" s="297" t="s">
        <v>620</v>
      </c>
      <c r="E750" s="297" t="s">
        <v>677</v>
      </c>
      <c r="F750" s="297" t="s">
        <v>455</v>
      </c>
      <c r="G750" s="297" t="s">
        <v>1262</v>
      </c>
      <c r="H750" s="297" t="s">
        <v>606</v>
      </c>
      <c r="I750" s="297" t="s">
        <v>263</v>
      </c>
      <c r="J750" s="297" t="s">
        <v>1263</v>
      </c>
      <c r="K750" s="297" t="s">
        <v>609</v>
      </c>
      <c r="L750" s="297" t="s">
        <v>610</v>
      </c>
      <c r="M750" s="297" t="s">
        <v>434</v>
      </c>
      <c r="N750" s="297" t="s">
        <v>1264</v>
      </c>
      <c r="O750" s="297" t="s">
        <v>627</v>
      </c>
      <c r="P750" s="297" t="s">
        <v>628</v>
      </c>
      <c r="Q750" s="297" t="s">
        <v>645</v>
      </c>
      <c r="R750">
        <v>2</v>
      </c>
      <c r="S750">
        <v>2</v>
      </c>
      <c r="T750">
        <v>2</v>
      </c>
      <c r="U750">
        <v>2</v>
      </c>
      <c r="V750" s="298">
        <v>1046</v>
      </c>
      <c r="W750" s="297" t="s">
        <v>616</v>
      </c>
      <c r="X750" s="299">
        <f t="shared" si="11"/>
        <v>20</v>
      </c>
    </row>
    <row r="751" spans="1:24">
      <c r="A751" s="297" t="s">
        <v>678</v>
      </c>
      <c r="B751" s="297" t="s">
        <v>679</v>
      </c>
      <c r="C751" s="297" t="s">
        <v>1265</v>
      </c>
      <c r="D751" s="297" t="s">
        <v>620</v>
      </c>
      <c r="E751" s="297" t="s">
        <v>1266</v>
      </c>
      <c r="F751" s="297" t="s">
        <v>455</v>
      </c>
      <c r="G751" s="297" t="s">
        <v>1262</v>
      </c>
      <c r="H751" s="297" t="s">
        <v>606</v>
      </c>
      <c r="I751" s="297" t="s">
        <v>263</v>
      </c>
      <c r="J751" s="297" t="s">
        <v>1263</v>
      </c>
      <c r="K751" s="297" t="s">
        <v>609</v>
      </c>
      <c r="L751" s="297" t="s">
        <v>610</v>
      </c>
      <c r="M751" s="297" t="s">
        <v>434</v>
      </c>
      <c r="N751" s="297" t="s">
        <v>1264</v>
      </c>
      <c r="O751" s="297" t="s">
        <v>627</v>
      </c>
      <c r="P751" s="297" t="s">
        <v>628</v>
      </c>
      <c r="Q751" s="297" t="s">
        <v>645</v>
      </c>
      <c r="R751">
        <v>6</v>
      </c>
      <c r="S751">
        <v>6</v>
      </c>
      <c r="T751">
        <v>6</v>
      </c>
      <c r="U751">
        <v>6</v>
      </c>
      <c r="V751" s="298">
        <v>3138</v>
      </c>
      <c r="W751" s="297" t="s">
        <v>616</v>
      </c>
      <c r="X751" s="299">
        <f t="shared" si="11"/>
        <v>60</v>
      </c>
    </row>
    <row r="752" spans="1:24">
      <c r="A752" s="297" t="s">
        <v>678</v>
      </c>
      <c r="B752" s="297" t="s">
        <v>679</v>
      </c>
      <c r="C752" s="297" t="s">
        <v>1265</v>
      </c>
      <c r="D752" s="297" t="s">
        <v>620</v>
      </c>
      <c r="E752" s="297" t="s">
        <v>1266</v>
      </c>
      <c r="F752" s="297" t="s">
        <v>455</v>
      </c>
      <c r="G752" s="297" t="s">
        <v>1262</v>
      </c>
      <c r="H752" s="297" t="s">
        <v>606</v>
      </c>
      <c r="I752" s="297" t="s">
        <v>607</v>
      </c>
      <c r="J752" s="297" t="s">
        <v>1263</v>
      </c>
      <c r="K752" s="297" t="s">
        <v>609</v>
      </c>
      <c r="L752" s="297" t="s">
        <v>610</v>
      </c>
      <c r="M752" s="297" t="s">
        <v>434</v>
      </c>
      <c r="N752" s="297" t="s">
        <v>1264</v>
      </c>
      <c r="O752" s="297" t="s">
        <v>627</v>
      </c>
      <c r="P752" s="297" t="s">
        <v>628</v>
      </c>
      <c r="Q752" s="297" t="s">
        <v>645</v>
      </c>
      <c r="R752">
        <v>3</v>
      </c>
      <c r="S752">
        <v>3</v>
      </c>
      <c r="T752">
        <v>3</v>
      </c>
      <c r="U752">
        <v>3</v>
      </c>
      <c r="V752" s="298">
        <v>1983</v>
      </c>
      <c r="W752" s="297" t="s">
        <v>616</v>
      </c>
      <c r="X752" s="299">
        <f t="shared" si="11"/>
        <v>30</v>
      </c>
    </row>
    <row r="753" spans="1:24">
      <c r="A753" s="297" t="s">
        <v>678</v>
      </c>
      <c r="B753" s="297" t="s">
        <v>679</v>
      </c>
      <c r="C753" s="297" t="s">
        <v>1267</v>
      </c>
      <c r="D753" s="297" t="s">
        <v>620</v>
      </c>
      <c r="E753" s="297" t="s">
        <v>1268</v>
      </c>
      <c r="F753" s="297" t="s">
        <v>455</v>
      </c>
      <c r="G753" s="297" t="s">
        <v>1262</v>
      </c>
      <c r="H753" s="297" t="s">
        <v>606</v>
      </c>
      <c r="I753" s="297" t="s">
        <v>263</v>
      </c>
      <c r="J753" s="297" t="s">
        <v>1263</v>
      </c>
      <c r="K753" s="297" t="s">
        <v>609</v>
      </c>
      <c r="L753" s="297" t="s">
        <v>610</v>
      </c>
      <c r="M753" s="297" t="s">
        <v>434</v>
      </c>
      <c r="N753" s="297" t="s">
        <v>1264</v>
      </c>
      <c r="O753" s="297" t="s">
        <v>627</v>
      </c>
      <c r="P753" s="297" t="s">
        <v>628</v>
      </c>
      <c r="Q753" s="297" t="s">
        <v>645</v>
      </c>
      <c r="R753">
        <v>5</v>
      </c>
      <c r="S753">
        <v>5</v>
      </c>
      <c r="T753">
        <v>5</v>
      </c>
      <c r="U753">
        <v>5</v>
      </c>
      <c r="V753" s="298">
        <v>2615</v>
      </c>
      <c r="W753" s="297" t="s">
        <v>616</v>
      </c>
      <c r="X753" s="299">
        <f t="shared" si="11"/>
        <v>50</v>
      </c>
    </row>
    <row r="754" spans="1:24">
      <c r="A754" s="297" t="s">
        <v>678</v>
      </c>
      <c r="B754" s="297" t="s">
        <v>679</v>
      </c>
      <c r="C754" s="297" t="s">
        <v>1267</v>
      </c>
      <c r="D754" s="297" t="s">
        <v>620</v>
      </c>
      <c r="E754" s="297" t="s">
        <v>1268</v>
      </c>
      <c r="F754" s="297" t="s">
        <v>455</v>
      </c>
      <c r="G754" s="297" t="s">
        <v>1262</v>
      </c>
      <c r="H754" s="297" t="s">
        <v>606</v>
      </c>
      <c r="I754" s="297" t="s">
        <v>607</v>
      </c>
      <c r="J754" s="297" t="s">
        <v>1263</v>
      </c>
      <c r="K754" s="297" t="s">
        <v>609</v>
      </c>
      <c r="L754" s="297" t="s">
        <v>610</v>
      </c>
      <c r="M754" s="297" t="s">
        <v>434</v>
      </c>
      <c r="N754" s="297" t="s">
        <v>1264</v>
      </c>
      <c r="O754" s="297" t="s">
        <v>627</v>
      </c>
      <c r="P754" s="297" t="s">
        <v>628</v>
      </c>
      <c r="Q754" s="297" t="s">
        <v>645</v>
      </c>
      <c r="R754">
        <v>1</v>
      </c>
      <c r="S754">
        <v>1</v>
      </c>
      <c r="T754">
        <v>1</v>
      </c>
      <c r="U754">
        <v>1</v>
      </c>
      <c r="V754" s="298">
        <v>730</v>
      </c>
      <c r="W754" s="297" t="s">
        <v>616</v>
      </c>
      <c r="X754" s="299">
        <f t="shared" si="11"/>
        <v>10</v>
      </c>
    </row>
    <row r="755" spans="1:24">
      <c r="A755" s="297" t="s">
        <v>678</v>
      </c>
      <c r="B755" s="297" t="s">
        <v>679</v>
      </c>
      <c r="C755" s="297" t="s">
        <v>1269</v>
      </c>
      <c r="D755" s="297" t="s">
        <v>620</v>
      </c>
      <c r="E755" s="297" t="s">
        <v>1270</v>
      </c>
      <c r="F755" s="297" t="s">
        <v>455</v>
      </c>
      <c r="G755" s="297" t="s">
        <v>1262</v>
      </c>
      <c r="H755" s="297" t="s">
        <v>606</v>
      </c>
      <c r="I755" s="297" t="s">
        <v>263</v>
      </c>
      <c r="J755" s="297" t="s">
        <v>1263</v>
      </c>
      <c r="K755" s="297" t="s">
        <v>609</v>
      </c>
      <c r="L755" s="297" t="s">
        <v>610</v>
      </c>
      <c r="M755" s="297" t="s">
        <v>434</v>
      </c>
      <c r="N755" s="297" t="s">
        <v>1264</v>
      </c>
      <c r="O755" s="297" t="s">
        <v>627</v>
      </c>
      <c r="P755" s="297" t="s">
        <v>628</v>
      </c>
      <c r="Q755" s="297" t="s">
        <v>645</v>
      </c>
      <c r="R755">
        <v>6</v>
      </c>
      <c r="S755">
        <v>6</v>
      </c>
      <c r="T755">
        <v>6</v>
      </c>
      <c r="U755">
        <v>6</v>
      </c>
      <c r="V755" s="298">
        <v>3138</v>
      </c>
      <c r="W755" s="297" t="s">
        <v>616</v>
      </c>
      <c r="X755" s="299">
        <f t="shared" si="11"/>
        <v>60</v>
      </c>
    </row>
    <row r="756" spans="1:24">
      <c r="A756" s="297" t="s">
        <v>678</v>
      </c>
      <c r="B756" s="297" t="s">
        <v>679</v>
      </c>
      <c r="C756" s="297" t="s">
        <v>1269</v>
      </c>
      <c r="D756" s="297" t="s">
        <v>620</v>
      </c>
      <c r="E756" s="297" t="s">
        <v>1270</v>
      </c>
      <c r="F756" s="297" t="s">
        <v>455</v>
      </c>
      <c r="G756" s="297" t="s">
        <v>1262</v>
      </c>
      <c r="H756" s="297" t="s">
        <v>606</v>
      </c>
      <c r="I756" s="297" t="s">
        <v>607</v>
      </c>
      <c r="J756" s="297" t="s">
        <v>1263</v>
      </c>
      <c r="K756" s="297" t="s">
        <v>609</v>
      </c>
      <c r="L756" s="297" t="s">
        <v>610</v>
      </c>
      <c r="M756" s="297" t="s">
        <v>434</v>
      </c>
      <c r="N756" s="297" t="s">
        <v>1264</v>
      </c>
      <c r="O756" s="297" t="s">
        <v>627</v>
      </c>
      <c r="P756" s="297" t="s">
        <v>628</v>
      </c>
      <c r="Q756" s="297" t="s">
        <v>645</v>
      </c>
      <c r="R756">
        <v>2</v>
      </c>
      <c r="S756">
        <v>2</v>
      </c>
      <c r="T756">
        <v>2</v>
      </c>
      <c r="U756">
        <v>2</v>
      </c>
      <c r="V756" s="298">
        <v>1253</v>
      </c>
      <c r="W756" s="297" t="s">
        <v>616</v>
      </c>
      <c r="X756" s="299">
        <f t="shared" si="11"/>
        <v>20</v>
      </c>
    </row>
    <row r="757" spans="1:24">
      <c r="A757" s="297" t="s">
        <v>664</v>
      </c>
      <c r="B757" s="297" t="s">
        <v>665</v>
      </c>
      <c r="C757" s="297" t="s">
        <v>722</v>
      </c>
      <c r="D757" s="297" t="s">
        <v>723</v>
      </c>
      <c r="E757" s="297" t="s">
        <v>724</v>
      </c>
      <c r="F757" s="297" t="s">
        <v>553</v>
      </c>
      <c r="G757" s="297" t="s">
        <v>406</v>
      </c>
      <c r="H757" s="297" t="s">
        <v>606</v>
      </c>
      <c r="I757" s="297" t="s">
        <v>607</v>
      </c>
      <c r="J757" s="297" t="s">
        <v>1271</v>
      </c>
      <c r="K757" s="297" t="s">
        <v>609</v>
      </c>
      <c r="L757" s="297" t="s">
        <v>610</v>
      </c>
      <c r="M757" s="297" t="s">
        <v>435</v>
      </c>
      <c r="N757" s="297" t="s">
        <v>1272</v>
      </c>
      <c r="O757" s="297" t="s">
        <v>627</v>
      </c>
      <c r="P757" s="297" t="s">
        <v>628</v>
      </c>
      <c r="Q757" s="297" t="s">
        <v>615</v>
      </c>
      <c r="R757">
        <v>1</v>
      </c>
      <c r="S757">
        <v>1</v>
      </c>
      <c r="T757">
        <v>1</v>
      </c>
      <c r="U757">
        <v>1</v>
      </c>
      <c r="V757" s="298">
        <v>223</v>
      </c>
      <c r="W757" s="297" t="s">
        <v>616</v>
      </c>
      <c r="X757" s="299">
        <f t="shared" si="11"/>
        <v>10</v>
      </c>
    </row>
    <row r="758" spans="1:24">
      <c r="A758" s="297" t="s">
        <v>636</v>
      </c>
      <c r="B758" s="297" t="s">
        <v>637</v>
      </c>
      <c r="C758" s="297" t="s">
        <v>638</v>
      </c>
      <c r="D758" s="297" t="s">
        <v>620</v>
      </c>
      <c r="E758" s="297" t="s">
        <v>639</v>
      </c>
      <c r="F758" s="297" t="s">
        <v>440</v>
      </c>
      <c r="G758" s="297" t="s">
        <v>337</v>
      </c>
      <c r="H758" s="297" t="s">
        <v>606</v>
      </c>
      <c r="I758" s="297" t="s">
        <v>263</v>
      </c>
      <c r="J758" s="297" t="s">
        <v>1273</v>
      </c>
      <c r="K758" s="297" t="s">
        <v>609</v>
      </c>
      <c r="L758" s="297" t="s">
        <v>610</v>
      </c>
      <c r="M758" s="297" t="s">
        <v>433</v>
      </c>
      <c r="N758" s="297" t="s">
        <v>1274</v>
      </c>
      <c r="O758" s="297" t="s">
        <v>627</v>
      </c>
      <c r="P758" s="297" t="s">
        <v>628</v>
      </c>
      <c r="Q758" s="297" t="s">
        <v>615</v>
      </c>
      <c r="R758">
        <v>4</v>
      </c>
      <c r="S758">
        <v>4</v>
      </c>
      <c r="T758">
        <v>5</v>
      </c>
      <c r="U758">
        <v>5</v>
      </c>
      <c r="V758" s="298">
        <v>1830</v>
      </c>
      <c r="W758" s="297" t="s">
        <v>616</v>
      </c>
      <c r="X758" s="299">
        <f t="shared" si="11"/>
        <v>50</v>
      </c>
    </row>
    <row r="759" spans="1:24">
      <c r="A759" s="297" t="s">
        <v>659</v>
      </c>
      <c r="B759" s="297" t="s">
        <v>660</v>
      </c>
      <c r="C759" s="297" t="s">
        <v>661</v>
      </c>
      <c r="D759" s="297" t="s">
        <v>662</v>
      </c>
      <c r="E759" s="297" t="s">
        <v>663</v>
      </c>
      <c r="F759" s="297" t="s">
        <v>440</v>
      </c>
      <c r="G759" s="297" t="s">
        <v>337</v>
      </c>
      <c r="H759" s="297" t="s">
        <v>606</v>
      </c>
      <c r="I759" s="297" t="s">
        <v>263</v>
      </c>
      <c r="J759" s="297" t="s">
        <v>1273</v>
      </c>
      <c r="K759" s="297" t="s">
        <v>609</v>
      </c>
      <c r="L759" s="297" t="s">
        <v>610</v>
      </c>
      <c r="M759" s="297" t="s">
        <v>433</v>
      </c>
      <c r="N759" s="297" t="s">
        <v>1274</v>
      </c>
      <c r="O759" s="297" t="s">
        <v>627</v>
      </c>
      <c r="P759" s="297" t="s">
        <v>628</v>
      </c>
      <c r="Q759" s="297" t="s">
        <v>645</v>
      </c>
      <c r="R759">
        <v>8</v>
      </c>
      <c r="S759">
        <v>8</v>
      </c>
      <c r="T759">
        <v>8</v>
      </c>
      <c r="U759">
        <v>8</v>
      </c>
      <c r="V759" s="298">
        <v>2928</v>
      </c>
      <c r="W759" s="297" t="s">
        <v>616</v>
      </c>
      <c r="X759" s="299">
        <f t="shared" si="11"/>
        <v>80</v>
      </c>
    </row>
    <row r="760" spans="1:24">
      <c r="A760" s="297" t="s">
        <v>659</v>
      </c>
      <c r="B760" s="297" t="s">
        <v>660</v>
      </c>
      <c r="C760" s="297" t="s">
        <v>661</v>
      </c>
      <c r="D760" s="297" t="s">
        <v>662</v>
      </c>
      <c r="E760" s="297" t="s">
        <v>663</v>
      </c>
      <c r="F760" s="297" t="s">
        <v>440</v>
      </c>
      <c r="G760" s="297" t="s">
        <v>337</v>
      </c>
      <c r="H760" s="297" t="s">
        <v>606</v>
      </c>
      <c r="I760" s="297" t="s">
        <v>607</v>
      </c>
      <c r="J760" s="297" t="s">
        <v>1273</v>
      </c>
      <c r="K760" s="297" t="s">
        <v>609</v>
      </c>
      <c r="L760" s="297" t="s">
        <v>610</v>
      </c>
      <c r="M760" s="297" t="s">
        <v>433</v>
      </c>
      <c r="N760" s="297" t="s">
        <v>1274</v>
      </c>
      <c r="O760" s="297" t="s">
        <v>627</v>
      </c>
      <c r="P760" s="297" t="s">
        <v>628</v>
      </c>
      <c r="Q760" s="297" t="s">
        <v>645</v>
      </c>
      <c r="R760">
        <v>2</v>
      </c>
      <c r="S760">
        <v>2</v>
      </c>
      <c r="T760">
        <v>2</v>
      </c>
      <c r="U760">
        <v>2</v>
      </c>
      <c r="V760" s="298">
        <v>976</v>
      </c>
      <c r="W760" s="297" t="s">
        <v>616</v>
      </c>
      <c r="X760" s="299">
        <f t="shared" si="11"/>
        <v>20</v>
      </c>
    </row>
    <row r="761" spans="1:24">
      <c r="A761" s="297" t="s">
        <v>664</v>
      </c>
      <c r="B761" s="297" t="s">
        <v>665</v>
      </c>
      <c r="C761" s="297" t="s">
        <v>666</v>
      </c>
      <c r="D761" s="297" t="s">
        <v>667</v>
      </c>
      <c r="E761" s="297" t="s">
        <v>668</v>
      </c>
      <c r="F761" s="297" t="s">
        <v>440</v>
      </c>
      <c r="G761" s="297" t="s">
        <v>337</v>
      </c>
      <c r="H761" s="297" t="s">
        <v>606</v>
      </c>
      <c r="I761" s="297" t="s">
        <v>263</v>
      </c>
      <c r="J761" s="297" t="s">
        <v>1273</v>
      </c>
      <c r="K761" s="297" t="s">
        <v>609</v>
      </c>
      <c r="L761" s="297" t="s">
        <v>610</v>
      </c>
      <c r="M761" s="297" t="s">
        <v>433</v>
      </c>
      <c r="N761" s="297" t="s">
        <v>1274</v>
      </c>
      <c r="O761" s="297" t="s">
        <v>627</v>
      </c>
      <c r="P761" s="297" t="s">
        <v>628</v>
      </c>
      <c r="Q761" s="297" t="s">
        <v>645</v>
      </c>
      <c r="R761">
        <v>2</v>
      </c>
      <c r="S761">
        <v>2</v>
      </c>
      <c r="T761">
        <v>4</v>
      </c>
      <c r="U761">
        <v>4</v>
      </c>
      <c r="V761" s="298">
        <v>1312</v>
      </c>
      <c r="W761" s="297" t="s">
        <v>616</v>
      </c>
      <c r="X761" s="299">
        <f t="shared" si="11"/>
        <v>40</v>
      </c>
    </row>
    <row r="762" spans="1:24">
      <c r="A762" s="297" t="s">
        <v>664</v>
      </c>
      <c r="B762" s="297" t="s">
        <v>665</v>
      </c>
      <c r="C762" s="297" t="s">
        <v>666</v>
      </c>
      <c r="D762" s="297" t="s">
        <v>667</v>
      </c>
      <c r="E762" s="297" t="s">
        <v>668</v>
      </c>
      <c r="F762" s="297" t="s">
        <v>440</v>
      </c>
      <c r="G762" s="297" t="s">
        <v>337</v>
      </c>
      <c r="H762" s="297" t="s">
        <v>606</v>
      </c>
      <c r="I762" s="297" t="s">
        <v>607</v>
      </c>
      <c r="J762" s="297" t="s">
        <v>1273</v>
      </c>
      <c r="K762" s="297" t="s">
        <v>609</v>
      </c>
      <c r="L762" s="297" t="s">
        <v>610</v>
      </c>
      <c r="M762" s="297" t="s">
        <v>433</v>
      </c>
      <c r="N762" s="297" t="s">
        <v>1274</v>
      </c>
      <c r="O762" s="297" t="s">
        <v>627</v>
      </c>
      <c r="P762" s="297" t="s">
        <v>628</v>
      </c>
      <c r="Q762" s="297" t="s">
        <v>645</v>
      </c>
      <c r="R762">
        <v>1</v>
      </c>
      <c r="S762">
        <v>1</v>
      </c>
      <c r="T762">
        <v>2</v>
      </c>
      <c r="U762">
        <v>2</v>
      </c>
      <c r="V762" s="298">
        <v>656</v>
      </c>
      <c r="W762" s="297" t="s">
        <v>616</v>
      </c>
      <c r="X762" s="299">
        <f t="shared" si="11"/>
        <v>20</v>
      </c>
    </row>
    <row r="763" spans="1:24">
      <c r="A763" s="297" t="s">
        <v>678</v>
      </c>
      <c r="B763" s="297" t="s">
        <v>679</v>
      </c>
      <c r="C763" s="297" t="s">
        <v>680</v>
      </c>
      <c r="D763" s="297" t="s">
        <v>620</v>
      </c>
      <c r="E763" s="297" t="s">
        <v>681</v>
      </c>
      <c r="F763" s="297" t="s">
        <v>440</v>
      </c>
      <c r="G763" s="297" t="s">
        <v>337</v>
      </c>
      <c r="H763" s="297" t="s">
        <v>606</v>
      </c>
      <c r="I763" s="297" t="s">
        <v>263</v>
      </c>
      <c r="J763" s="297" t="s">
        <v>1273</v>
      </c>
      <c r="K763" s="297" t="s">
        <v>609</v>
      </c>
      <c r="L763" s="297" t="s">
        <v>610</v>
      </c>
      <c r="M763" s="297" t="s">
        <v>433</v>
      </c>
      <c r="N763" s="297" t="s">
        <v>1274</v>
      </c>
      <c r="O763" s="297" t="s">
        <v>627</v>
      </c>
      <c r="P763" s="297" t="s">
        <v>628</v>
      </c>
      <c r="Q763" s="297" t="s">
        <v>645</v>
      </c>
      <c r="R763">
        <v>5</v>
      </c>
      <c r="S763">
        <v>5</v>
      </c>
      <c r="T763">
        <v>5</v>
      </c>
      <c r="U763">
        <v>5</v>
      </c>
      <c r="V763" s="298">
        <v>1830</v>
      </c>
      <c r="W763" s="297" t="s">
        <v>616</v>
      </c>
      <c r="X763" s="299">
        <f t="shared" si="11"/>
        <v>50</v>
      </c>
    </row>
    <row r="764" spans="1:24">
      <c r="A764" s="297" t="s">
        <v>678</v>
      </c>
      <c r="B764" s="297" t="s">
        <v>679</v>
      </c>
      <c r="C764" s="297" t="s">
        <v>682</v>
      </c>
      <c r="D764" s="297" t="s">
        <v>620</v>
      </c>
      <c r="E764" s="297" t="s">
        <v>683</v>
      </c>
      <c r="F764" s="297" t="s">
        <v>440</v>
      </c>
      <c r="G764" s="297" t="s">
        <v>337</v>
      </c>
      <c r="H764" s="297" t="s">
        <v>606</v>
      </c>
      <c r="I764" s="297" t="s">
        <v>263</v>
      </c>
      <c r="J764" s="297" t="s">
        <v>1273</v>
      </c>
      <c r="K764" s="297" t="s">
        <v>609</v>
      </c>
      <c r="L764" s="297" t="s">
        <v>610</v>
      </c>
      <c r="M764" s="297" t="s">
        <v>433</v>
      </c>
      <c r="N764" s="297" t="s">
        <v>1274</v>
      </c>
      <c r="O764" s="297" t="s">
        <v>627</v>
      </c>
      <c r="P764" s="297" t="s">
        <v>628</v>
      </c>
      <c r="Q764" s="297" t="s">
        <v>645</v>
      </c>
      <c r="R764">
        <v>1</v>
      </c>
      <c r="S764">
        <v>1</v>
      </c>
      <c r="T764">
        <v>1</v>
      </c>
      <c r="U764">
        <v>1</v>
      </c>
      <c r="V764" s="298">
        <v>366</v>
      </c>
      <c r="W764" s="297" t="s">
        <v>616</v>
      </c>
      <c r="X764" s="299">
        <f t="shared" si="11"/>
        <v>10</v>
      </c>
    </row>
    <row r="765" spans="1:24">
      <c r="A765" s="297" t="s">
        <v>691</v>
      </c>
      <c r="B765" s="297" t="s">
        <v>692</v>
      </c>
      <c r="C765" s="297" t="s">
        <v>693</v>
      </c>
      <c r="D765" s="297" t="s">
        <v>694</v>
      </c>
      <c r="E765" s="297" t="s">
        <v>695</v>
      </c>
      <c r="F765" s="297" t="s">
        <v>440</v>
      </c>
      <c r="G765" s="297" t="s">
        <v>337</v>
      </c>
      <c r="H765" s="297" t="s">
        <v>606</v>
      </c>
      <c r="I765" s="297" t="s">
        <v>263</v>
      </c>
      <c r="J765" s="297" t="s">
        <v>1273</v>
      </c>
      <c r="K765" s="297" t="s">
        <v>609</v>
      </c>
      <c r="L765" s="297" t="s">
        <v>610</v>
      </c>
      <c r="M765" s="297" t="s">
        <v>433</v>
      </c>
      <c r="N765" s="297" t="s">
        <v>1274</v>
      </c>
      <c r="O765" s="297" t="s">
        <v>627</v>
      </c>
      <c r="P765" s="297" t="s">
        <v>628</v>
      </c>
      <c r="Q765" s="297" t="s">
        <v>645</v>
      </c>
      <c r="R765">
        <v>1</v>
      </c>
      <c r="S765">
        <v>1</v>
      </c>
      <c r="T765">
        <v>1</v>
      </c>
      <c r="U765">
        <v>1</v>
      </c>
      <c r="V765" s="298">
        <v>366</v>
      </c>
      <c r="W765" s="297" t="s">
        <v>616</v>
      </c>
      <c r="X765" s="299">
        <f t="shared" si="11"/>
        <v>10</v>
      </c>
    </row>
    <row r="766" spans="1:24">
      <c r="A766" s="297" t="s">
        <v>640</v>
      </c>
      <c r="B766" s="297" t="s">
        <v>641</v>
      </c>
      <c r="C766" s="297" t="s">
        <v>642</v>
      </c>
      <c r="D766" s="297" t="s">
        <v>643</v>
      </c>
      <c r="E766" s="297" t="s">
        <v>644</v>
      </c>
      <c r="F766" s="297" t="s">
        <v>440</v>
      </c>
      <c r="G766" s="297" t="s">
        <v>337</v>
      </c>
      <c r="H766" s="297" t="s">
        <v>606</v>
      </c>
      <c r="I766" s="297" t="s">
        <v>263</v>
      </c>
      <c r="J766" s="297" t="s">
        <v>1273</v>
      </c>
      <c r="K766" s="297" t="s">
        <v>609</v>
      </c>
      <c r="L766" s="297" t="s">
        <v>610</v>
      </c>
      <c r="M766" s="297" t="s">
        <v>433</v>
      </c>
      <c r="N766" s="297" t="s">
        <v>1274</v>
      </c>
      <c r="O766" s="297" t="s">
        <v>627</v>
      </c>
      <c r="P766" s="297" t="s">
        <v>628</v>
      </c>
      <c r="Q766" s="297" t="s">
        <v>645</v>
      </c>
      <c r="R766">
        <v>1</v>
      </c>
      <c r="S766">
        <v>1</v>
      </c>
      <c r="T766">
        <v>1</v>
      </c>
      <c r="U766">
        <v>1</v>
      </c>
      <c r="V766" s="298">
        <v>366</v>
      </c>
      <c r="W766" s="297" t="s">
        <v>616</v>
      </c>
      <c r="X766" s="299">
        <f t="shared" si="11"/>
        <v>10</v>
      </c>
    </row>
    <row r="767" spans="1:24">
      <c r="A767" s="297" t="s">
        <v>640</v>
      </c>
      <c r="B767" s="297" t="s">
        <v>641</v>
      </c>
      <c r="C767" s="297" t="s">
        <v>642</v>
      </c>
      <c r="D767" s="297" t="s">
        <v>643</v>
      </c>
      <c r="E767" s="297" t="s">
        <v>644</v>
      </c>
      <c r="F767" s="297" t="s">
        <v>440</v>
      </c>
      <c r="G767" s="297" t="s">
        <v>337</v>
      </c>
      <c r="H767" s="297" t="s">
        <v>606</v>
      </c>
      <c r="I767" s="297" t="s">
        <v>607</v>
      </c>
      <c r="J767" s="297" t="s">
        <v>1273</v>
      </c>
      <c r="K767" s="297" t="s">
        <v>609</v>
      </c>
      <c r="L767" s="297" t="s">
        <v>610</v>
      </c>
      <c r="M767" s="297" t="s">
        <v>433</v>
      </c>
      <c r="N767" s="297" t="s">
        <v>1274</v>
      </c>
      <c r="O767" s="297" t="s">
        <v>627</v>
      </c>
      <c r="P767" s="297" t="s">
        <v>628</v>
      </c>
      <c r="Q767" s="297" t="s">
        <v>645</v>
      </c>
      <c r="R767">
        <v>2</v>
      </c>
      <c r="S767">
        <v>2</v>
      </c>
      <c r="T767">
        <v>3</v>
      </c>
      <c r="U767">
        <v>3</v>
      </c>
      <c r="V767" s="298">
        <v>1830</v>
      </c>
      <c r="W767" s="297" t="s">
        <v>616</v>
      </c>
      <c r="X767" s="299">
        <f t="shared" si="11"/>
        <v>30</v>
      </c>
    </row>
    <row r="768" spans="1:24">
      <c r="A768" s="297" t="s">
        <v>636</v>
      </c>
      <c r="B768" s="297" t="s">
        <v>637</v>
      </c>
      <c r="C768" s="297" t="s">
        <v>638</v>
      </c>
      <c r="D768" s="297" t="s">
        <v>620</v>
      </c>
      <c r="E768" s="297" t="s">
        <v>639</v>
      </c>
      <c r="F768" s="297" t="s">
        <v>461</v>
      </c>
      <c r="G768" s="297" t="s">
        <v>347</v>
      </c>
      <c r="H768" s="297" t="s">
        <v>606</v>
      </c>
      <c r="I768" s="297" t="s">
        <v>263</v>
      </c>
      <c r="J768" s="297" t="s">
        <v>1275</v>
      </c>
      <c r="K768" s="297" t="s">
        <v>609</v>
      </c>
      <c r="L768" s="297" t="s">
        <v>610</v>
      </c>
      <c r="M768" s="297" t="s">
        <v>611</v>
      </c>
      <c r="N768" s="297" t="s">
        <v>1276</v>
      </c>
      <c r="O768" s="297" t="s">
        <v>613</v>
      </c>
      <c r="P768" s="297" t="s">
        <v>614</v>
      </c>
      <c r="Q768" s="297" t="s">
        <v>615</v>
      </c>
      <c r="R768">
        <v>1</v>
      </c>
      <c r="S768">
        <v>1</v>
      </c>
      <c r="T768">
        <v>1</v>
      </c>
      <c r="U768">
        <v>1</v>
      </c>
      <c r="V768" s="298">
        <v>458</v>
      </c>
      <c r="W768" s="297" t="s">
        <v>616</v>
      </c>
      <c r="X768" s="299">
        <f t="shared" si="11"/>
        <v>20</v>
      </c>
    </row>
    <row r="769" spans="1:24">
      <c r="A769" s="297" t="s">
        <v>674</v>
      </c>
      <c r="B769" s="297" t="s">
        <v>675</v>
      </c>
      <c r="C769" s="297" t="s">
        <v>676</v>
      </c>
      <c r="D769" s="297" t="s">
        <v>620</v>
      </c>
      <c r="E769" s="297" t="s">
        <v>677</v>
      </c>
      <c r="F769" s="297" t="s">
        <v>461</v>
      </c>
      <c r="G769" s="297" t="s">
        <v>347</v>
      </c>
      <c r="H769" s="297" t="s">
        <v>606</v>
      </c>
      <c r="I769" s="297" t="s">
        <v>263</v>
      </c>
      <c r="J769" s="297" t="s">
        <v>1275</v>
      </c>
      <c r="K769" s="297" t="s">
        <v>609</v>
      </c>
      <c r="L769" s="297" t="s">
        <v>610</v>
      </c>
      <c r="M769" s="297" t="s">
        <v>611</v>
      </c>
      <c r="N769" s="297" t="s">
        <v>1276</v>
      </c>
      <c r="O769" s="297" t="s">
        <v>613</v>
      </c>
      <c r="P769" s="297" t="s">
        <v>614</v>
      </c>
      <c r="Q769" s="297" t="s">
        <v>645</v>
      </c>
      <c r="R769">
        <v>3</v>
      </c>
      <c r="S769">
        <v>3</v>
      </c>
      <c r="T769">
        <v>3</v>
      </c>
      <c r="U769">
        <v>3</v>
      </c>
      <c r="V769" s="298">
        <v>1374</v>
      </c>
      <c r="W769" s="297" t="s">
        <v>616</v>
      </c>
      <c r="X769" s="299">
        <f t="shared" si="11"/>
        <v>60</v>
      </c>
    </row>
    <row r="770" spans="1:24">
      <c r="A770" s="297" t="s">
        <v>674</v>
      </c>
      <c r="B770" s="297" t="s">
        <v>675</v>
      </c>
      <c r="C770" s="297" t="s">
        <v>676</v>
      </c>
      <c r="D770" s="297" t="s">
        <v>620</v>
      </c>
      <c r="E770" s="297" t="s">
        <v>677</v>
      </c>
      <c r="F770" s="297" t="s">
        <v>461</v>
      </c>
      <c r="G770" s="297" t="s">
        <v>347</v>
      </c>
      <c r="H770" s="297" t="s">
        <v>606</v>
      </c>
      <c r="I770" s="297" t="s">
        <v>607</v>
      </c>
      <c r="J770" s="297" t="s">
        <v>1275</v>
      </c>
      <c r="K770" s="297" t="s">
        <v>609</v>
      </c>
      <c r="L770" s="297" t="s">
        <v>610</v>
      </c>
      <c r="M770" s="297" t="s">
        <v>611</v>
      </c>
      <c r="N770" s="297" t="s">
        <v>1276</v>
      </c>
      <c r="O770" s="297" t="s">
        <v>613</v>
      </c>
      <c r="P770" s="297" t="s">
        <v>614</v>
      </c>
      <c r="Q770" s="297" t="s">
        <v>645</v>
      </c>
      <c r="R770">
        <v>1</v>
      </c>
      <c r="S770">
        <v>1</v>
      </c>
      <c r="T770">
        <v>1</v>
      </c>
      <c r="U770">
        <v>1</v>
      </c>
      <c r="V770" s="298">
        <v>705</v>
      </c>
      <c r="W770" s="297" t="s">
        <v>616</v>
      </c>
      <c r="X770" s="299">
        <f t="shared" si="11"/>
        <v>20</v>
      </c>
    </row>
    <row r="771" spans="1:24">
      <c r="A771" s="297" t="s">
        <v>640</v>
      </c>
      <c r="B771" s="297" t="s">
        <v>641</v>
      </c>
      <c r="C771" s="297" t="s">
        <v>642</v>
      </c>
      <c r="D771" s="297" t="s">
        <v>643</v>
      </c>
      <c r="E771" s="297" t="s">
        <v>644</v>
      </c>
      <c r="F771" s="297" t="s">
        <v>461</v>
      </c>
      <c r="G771" s="297" t="s">
        <v>347</v>
      </c>
      <c r="H771" s="297" t="s">
        <v>606</v>
      </c>
      <c r="I771" s="297" t="s">
        <v>263</v>
      </c>
      <c r="J771" s="297" t="s">
        <v>1275</v>
      </c>
      <c r="K771" s="297" t="s">
        <v>609</v>
      </c>
      <c r="L771" s="297" t="s">
        <v>610</v>
      </c>
      <c r="M771" s="297" t="s">
        <v>611</v>
      </c>
      <c r="N771" s="297" t="s">
        <v>1276</v>
      </c>
      <c r="O771" s="297" t="s">
        <v>613</v>
      </c>
      <c r="P771" s="297" t="s">
        <v>614</v>
      </c>
      <c r="Q771" s="297" t="s">
        <v>645</v>
      </c>
      <c r="R771">
        <v>1</v>
      </c>
      <c r="S771">
        <v>1</v>
      </c>
      <c r="T771">
        <v>1</v>
      </c>
      <c r="U771">
        <v>1</v>
      </c>
      <c r="V771" s="298">
        <v>458</v>
      </c>
      <c r="W771" s="297" t="s">
        <v>616</v>
      </c>
      <c r="X771" s="299">
        <f t="shared" si="11"/>
        <v>20</v>
      </c>
    </row>
    <row r="772" spans="1:24">
      <c r="A772" s="297" t="s">
        <v>664</v>
      </c>
      <c r="B772" s="297" t="s">
        <v>665</v>
      </c>
      <c r="C772" s="297" t="s">
        <v>722</v>
      </c>
      <c r="D772" s="297" t="s">
        <v>723</v>
      </c>
      <c r="E772" s="297" t="s">
        <v>724</v>
      </c>
      <c r="F772" s="297" t="s">
        <v>1277</v>
      </c>
      <c r="G772" s="297" t="s">
        <v>1278</v>
      </c>
      <c r="H772" s="297" t="s">
        <v>606</v>
      </c>
      <c r="I772" s="297" t="s">
        <v>607</v>
      </c>
      <c r="J772" s="297" t="s">
        <v>1279</v>
      </c>
      <c r="K772" s="297" t="s">
        <v>609</v>
      </c>
      <c r="L772" s="297" t="s">
        <v>610</v>
      </c>
      <c r="M772" s="297" t="s">
        <v>709</v>
      </c>
      <c r="N772" s="297" t="s">
        <v>1280</v>
      </c>
      <c r="O772" s="297" t="s">
        <v>711</v>
      </c>
      <c r="P772" s="297" t="s">
        <v>255</v>
      </c>
      <c r="Q772" s="297" t="s">
        <v>615</v>
      </c>
      <c r="R772">
        <v>2</v>
      </c>
      <c r="S772">
        <v>2</v>
      </c>
      <c r="T772">
        <v>3</v>
      </c>
      <c r="U772">
        <v>3</v>
      </c>
      <c r="V772" s="298">
        <v>723</v>
      </c>
      <c r="W772" s="297" t="s">
        <v>616</v>
      </c>
      <c r="X772" s="299">
        <f t="shared" si="11"/>
        <v>3</v>
      </c>
    </row>
    <row r="773" spans="1:24">
      <c r="A773" s="297" t="s">
        <v>664</v>
      </c>
      <c r="B773" s="297" t="s">
        <v>665</v>
      </c>
      <c r="C773" s="297" t="s">
        <v>722</v>
      </c>
      <c r="D773" s="297" t="s">
        <v>723</v>
      </c>
      <c r="E773" s="297" t="s">
        <v>724</v>
      </c>
      <c r="F773" s="297" t="s">
        <v>478</v>
      </c>
      <c r="G773" s="297" t="s">
        <v>353</v>
      </c>
      <c r="H773" s="297" t="s">
        <v>606</v>
      </c>
      <c r="I773" s="297" t="s">
        <v>263</v>
      </c>
      <c r="J773" s="297" t="s">
        <v>1281</v>
      </c>
      <c r="K773" s="297" t="s">
        <v>609</v>
      </c>
      <c r="L773" s="297" t="s">
        <v>610</v>
      </c>
      <c r="M773" s="297" t="s">
        <v>435</v>
      </c>
      <c r="N773" s="297" t="s">
        <v>1282</v>
      </c>
      <c r="O773" s="297" t="s">
        <v>877</v>
      </c>
      <c r="P773" s="297" t="s">
        <v>878</v>
      </c>
      <c r="Q773" s="297" t="s">
        <v>645</v>
      </c>
      <c r="R773">
        <v>3</v>
      </c>
      <c r="S773">
        <v>3</v>
      </c>
      <c r="T773">
        <v>4</v>
      </c>
      <c r="U773">
        <v>4</v>
      </c>
      <c r="V773" s="298">
        <v>820</v>
      </c>
      <c r="W773" s="297" t="s">
        <v>616</v>
      </c>
      <c r="X773" s="299">
        <f t="shared" si="11"/>
        <v>20</v>
      </c>
    </row>
    <row r="774" spans="1:24">
      <c r="A774" s="297" t="s">
        <v>664</v>
      </c>
      <c r="B774" s="297" t="s">
        <v>665</v>
      </c>
      <c r="C774" s="297" t="s">
        <v>722</v>
      </c>
      <c r="D774" s="297" t="s">
        <v>723</v>
      </c>
      <c r="E774" s="297" t="s">
        <v>724</v>
      </c>
      <c r="F774" s="297" t="s">
        <v>478</v>
      </c>
      <c r="G774" s="297" t="s">
        <v>353</v>
      </c>
      <c r="H774" s="297" t="s">
        <v>606</v>
      </c>
      <c r="I774" s="297" t="s">
        <v>263</v>
      </c>
      <c r="J774" s="297" t="s">
        <v>1281</v>
      </c>
      <c r="K774" s="297" t="s">
        <v>609</v>
      </c>
      <c r="L774" s="297" t="s">
        <v>610</v>
      </c>
      <c r="M774" s="297" t="s">
        <v>435</v>
      </c>
      <c r="N774" s="297" t="s">
        <v>1282</v>
      </c>
      <c r="O774" s="297" t="s">
        <v>877</v>
      </c>
      <c r="P774" s="297" t="s">
        <v>878</v>
      </c>
      <c r="Q774" s="297" t="s">
        <v>615</v>
      </c>
      <c r="R774">
        <v>2</v>
      </c>
      <c r="S774">
        <v>2</v>
      </c>
      <c r="T774">
        <v>4</v>
      </c>
      <c r="U774">
        <v>4</v>
      </c>
      <c r="V774" s="298">
        <v>820</v>
      </c>
      <c r="W774" s="297" t="s">
        <v>616</v>
      </c>
      <c r="X774" s="299">
        <f t="shared" ref="X774:X837" si="12">P774*U774</f>
        <v>20</v>
      </c>
    </row>
    <row r="775" spans="1:24">
      <c r="A775" s="297" t="s">
        <v>678</v>
      </c>
      <c r="B775" s="297" t="s">
        <v>679</v>
      </c>
      <c r="C775" s="297" t="s">
        <v>842</v>
      </c>
      <c r="D775" s="297" t="s">
        <v>620</v>
      </c>
      <c r="E775" s="297" t="s">
        <v>843</v>
      </c>
      <c r="F775" s="297" t="s">
        <v>478</v>
      </c>
      <c r="G775" s="297" t="s">
        <v>353</v>
      </c>
      <c r="H775" s="297" t="s">
        <v>606</v>
      </c>
      <c r="I775" s="297" t="s">
        <v>607</v>
      </c>
      <c r="J775" s="297" t="s">
        <v>1281</v>
      </c>
      <c r="K775" s="297" t="s">
        <v>609</v>
      </c>
      <c r="L775" s="297" t="s">
        <v>610</v>
      </c>
      <c r="M775" s="297" t="s">
        <v>435</v>
      </c>
      <c r="N775" s="297" t="s">
        <v>1282</v>
      </c>
      <c r="O775" s="297" t="s">
        <v>877</v>
      </c>
      <c r="P775" s="297" t="s">
        <v>878</v>
      </c>
      <c r="Q775" s="297" t="s">
        <v>615</v>
      </c>
      <c r="R775">
        <v>1</v>
      </c>
      <c r="S775">
        <v>1</v>
      </c>
      <c r="T775">
        <v>1</v>
      </c>
      <c r="U775">
        <v>1</v>
      </c>
      <c r="V775" s="298">
        <v>370</v>
      </c>
      <c r="W775" s="297" t="s">
        <v>616</v>
      </c>
      <c r="X775" s="299">
        <f t="shared" si="12"/>
        <v>5</v>
      </c>
    </row>
    <row r="776" spans="1:24">
      <c r="A776" s="297" t="s">
        <v>640</v>
      </c>
      <c r="B776" s="297" t="s">
        <v>641</v>
      </c>
      <c r="C776" s="297" t="s">
        <v>1206</v>
      </c>
      <c r="D776" s="297" t="s">
        <v>1207</v>
      </c>
      <c r="E776" s="297" t="s">
        <v>1208</v>
      </c>
      <c r="F776" s="297" t="s">
        <v>505</v>
      </c>
      <c r="G776" s="297" t="s">
        <v>366</v>
      </c>
      <c r="H776" s="297" t="s">
        <v>606</v>
      </c>
      <c r="I776" s="297" t="s">
        <v>263</v>
      </c>
      <c r="J776" s="297" t="s">
        <v>1283</v>
      </c>
      <c r="K776" s="297" t="s">
        <v>609</v>
      </c>
      <c r="L776" s="297" t="s">
        <v>610</v>
      </c>
      <c r="M776" s="297" t="s">
        <v>435</v>
      </c>
      <c r="N776" s="297" t="s">
        <v>1284</v>
      </c>
      <c r="O776" s="297" t="s">
        <v>627</v>
      </c>
      <c r="P776" s="297" t="s">
        <v>628</v>
      </c>
      <c r="Q776" s="297" t="s">
        <v>615</v>
      </c>
      <c r="R776">
        <v>1</v>
      </c>
      <c r="S776">
        <v>1</v>
      </c>
      <c r="T776">
        <v>1</v>
      </c>
      <c r="U776">
        <v>1</v>
      </c>
      <c r="V776" s="298">
        <v>231</v>
      </c>
      <c r="W776" s="297" t="s">
        <v>616</v>
      </c>
      <c r="X776" s="299">
        <f t="shared" si="12"/>
        <v>10</v>
      </c>
    </row>
    <row r="777" spans="1:24">
      <c r="A777" s="297" t="s">
        <v>664</v>
      </c>
      <c r="B777" s="297" t="s">
        <v>665</v>
      </c>
      <c r="C777" s="297" t="s">
        <v>722</v>
      </c>
      <c r="D777" s="297" t="s">
        <v>723</v>
      </c>
      <c r="E777" s="297" t="s">
        <v>724</v>
      </c>
      <c r="F777" s="297" t="s">
        <v>505</v>
      </c>
      <c r="G777" s="297" t="s">
        <v>366</v>
      </c>
      <c r="H777" s="297" t="s">
        <v>606</v>
      </c>
      <c r="I777" s="297" t="s">
        <v>263</v>
      </c>
      <c r="J777" s="297" t="s">
        <v>1283</v>
      </c>
      <c r="K777" s="297" t="s">
        <v>609</v>
      </c>
      <c r="L777" s="297" t="s">
        <v>610</v>
      </c>
      <c r="M777" s="297" t="s">
        <v>435</v>
      </c>
      <c r="N777" s="297" t="s">
        <v>1284</v>
      </c>
      <c r="O777" s="297" t="s">
        <v>627</v>
      </c>
      <c r="P777" s="297" t="s">
        <v>628</v>
      </c>
      <c r="Q777" s="297" t="s">
        <v>645</v>
      </c>
      <c r="R777">
        <v>2</v>
      </c>
      <c r="S777">
        <v>2</v>
      </c>
      <c r="T777">
        <v>2</v>
      </c>
      <c r="U777">
        <v>2</v>
      </c>
      <c r="V777" s="298">
        <v>430</v>
      </c>
      <c r="W777" s="297" t="s">
        <v>616</v>
      </c>
      <c r="X777" s="299">
        <f t="shared" si="12"/>
        <v>20</v>
      </c>
    </row>
    <row r="778" spans="1:24">
      <c r="A778" s="297" t="s">
        <v>664</v>
      </c>
      <c r="B778" s="297" t="s">
        <v>665</v>
      </c>
      <c r="C778" s="297" t="s">
        <v>722</v>
      </c>
      <c r="D778" s="297" t="s">
        <v>723</v>
      </c>
      <c r="E778" s="297" t="s">
        <v>724</v>
      </c>
      <c r="F778" s="297" t="s">
        <v>505</v>
      </c>
      <c r="G778" s="297" t="s">
        <v>366</v>
      </c>
      <c r="H778" s="297" t="s">
        <v>606</v>
      </c>
      <c r="I778" s="297" t="s">
        <v>263</v>
      </c>
      <c r="J778" s="297" t="s">
        <v>1283</v>
      </c>
      <c r="K778" s="297" t="s">
        <v>609</v>
      </c>
      <c r="L778" s="297" t="s">
        <v>610</v>
      </c>
      <c r="M778" s="297" t="s">
        <v>435</v>
      </c>
      <c r="N778" s="297" t="s">
        <v>1284</v>
      </c>
      <c r="O778" s="297" t="s">
        <v>627</v>
      </c>
      <c r="P778" s="297" t="s">
        <v>628</v>
      </c>
      <c r="Q778" s="297" t="s">
        <v>615</v>
      </c>
      <c r="R778">
        <v>1</v>
      </c>
      <c r="S778">
        <v>1</v>
      </c>
      <c r="T778">
        <v>1</v>
      </c>
      <c r="U778">
        <v>1</v>
      </c>
      <c r="V778" s="298">
        <v>215</v>
      </c>
      <c r="W778" s="297" t="s">
        <v>616</v>
      </c>
      <c r="X778" s="299">
        <f t="shared" si="12"/>
        <v>10</v>
      </c>
    </row>
    <row r="779" spans="1:24">
      <c r="A779" s="297" t="s">
        <v>664</v>
      </c>
      <c r="B779" s="297" t="s">
        <v>665</v>
      </c>
      <c r="C779" s="297" t="s">
        <v>722</v>
      </c>
      <c r="D779" s="297" t="s">
        <v>723</v>
      </c>
      <c r="E779" s="297" t="s">
        <v>724</v>
      </c>
      <c r="F779" s="297" t="s">
        <v>505</v>
      </c>
      <c r="G779" s="297" t="s">
        <v>366</v>
      </c>
      <c r="H779" s="297" t="s">
        <v>606</v>
      </c>
      <c r="I779" s="297" t="s">
        <v>607</v>
      </c>
      <c r="J779" s="297" t="s">
        <v>1283</v>
      </c>
      <c r="K779" s="297" t="s">
        <v>609</v>
      </c>
      <c r="L779" s="297" t="s">
        <v>610</v>
      </c>
      <c r="M779" s="297" t="s">
        <v>435</v>
      </c>
      <c r="N779" s="297" t="s">
        <v>1284</v>
      </c>
      <c r="O779" s="297" t="s">
        <v>627</v>
      </c>
      <c r="P779" s="297" t="s">
        <v>628</v>
      </c>
      <c r="Q779" s="297" t="s">
        <v>645</v>
      </c>
      <c r="R779">
        <v>1</v>
      </c>
      <c r="S779">
        <v>1</v>
      </c>
      <c r="T779">
        <v>1</v>
      </c>
      <c r="U779">
        <v>1</v>
      </c>
      <c r="V779" s="298">
        <v>300</v>
      </c>
      <c r="W779" s="297" t="s">
        <v>616</v>
      </c>
      <c r="X779" s="299">
        <f t="shared" si="12"/>
        <v>10</v>
      </c>
    </row>
    <row r="780" spans="1:24">
      <c r="A780" s="297" t="s">
        <v>678</v>
      </c>
      <c r="B780" s="297" t="s">
        <v>679</v>
      </c>
      <c r="C780" s="297" t="s">
        <v>812</v>
      </c>
      <c r="D780" s="297" t="s">
        <v>620</v>
      </c>
      <c r="E780" s="297" t="s">
        <v>813</v>
      </c>
      <c r="F780" s="297" t="s">
        <v>505</v>
      </c>
      <c r="G780" s="297" t="s">
        <v>366</v>
      </c>
      <c r="H780" s="297" t="s">
        <v>606</v>
      </c>
      <c r="I780" s="297" t="s">
        <v>263</v>
      </c>
      <c r="J780" s="297" t="s">
        <v>1283</v>
      </c>
      <c r="K780" s="297" t="s">
        <v>609</v>
      </c>
      <c r="L780" s="297" t="s">
        <v>610</v>
      </c>
      <c r="M780" s="297" t="s">
        <v>435</v>
      </c>
      <c r="N780" s="297" t="s">
        <v>1284</v>
      </c>
      <c r="O780" s="297" t="s">
        <v>627</v>
      </c>
      <c r="P780" s="297" t="s">
        <v>628</v>
      </c>
      <c r="Q780" s="297" t="s">
        <v>615</v>
      </c>
      <c r="R780">
        <v>1</v>
      </c>
      <c r="S780">
        <v>1</v>
      </c>
      <c r="T780">
        <v>1</v>
      </c>
      <c r="U780">
        <v>1</v>
      </c>
      <c r="V780" s="298">
        <v>231</v>
      </c>
      <c r="W780" s="297" t="s">
        <v>616</v>
      </c>
      <c r="X780" s="299">
        <f t="shared" si="12"/>
        <v>10</v>
      </c>
    </row>
    <row r="781" spans="1:24">
      <c r="A781" s="297" t="s">
        <v>696</v>
      </c>
      <c r="B781" s="297" t="s">
        <v>697</v>
      </c>
      <c r="C781" s="297" t="s">
        <v>741</v>
      </c>
      <c r="D781" s="297" t="s">
        <v>620</v>
      </c>
      <c r="E781" s="297" t="s">
        <v>742</v>
      </c>
      <c r="F781" s="297" t="s">
        <v>505</v>
      </c>
      <c r="G781" s="297" t="s">
        <v>366</v>
      </c>
      <c r="H781" s="297" t="s">
        <v>606</v>
      </c>
      <c r="I781" s="297" t="s">
        <v>607</v>
      </c>
      <c r="J781" s="297" t="s">
        <v>1283</v>
      </c>
      <c r="K781" s="297" t="s">
        <v>609</v>
      </c>
      <c r="L781" s="297" t="s">
        <v>610</v>
      </c>
      <c r="M781" s="297" t="s">
        <v>435</v>
      </c>
      <c r="N781" s="297" t="s">
        <v>1284</v>
      </c>
      <c r="O781" s="297" t="s">
        <v>627</v>
      </c>
      <c r="P781" s="297" t="s">
        <v>628</v>
      </c>
      <c r="Q781" s="297" t="s">
        <v>615</v>
      </c>
      <c r="R781">
        <v>1</v>
      </c>
      <c r="S781">
        <v>1</v>
      </c>
      <c r="T781">
        <v>2</v>
      </c>
      <c r="U781">
        <v>2</v>
      </c>
      <c r="V781" s="298">
        <v>462</v>
      </c>
      <c r="W781" s="297" t="s">
        <v>616</v>
      </c>
      <c r="X781" s="299">
        <f t="shared" si="12"/>
        <v>20</v>
      </c>
    </row>
    <row r="782" spans="1:24">
      <c r="A782" s="297" t="s">
        <v>640</v>
      </c>
      <c r="B782" s="297" t="s">
        <v>641</v>
      </c>
      <c r="C782" s="297" t="s">
        <v>1206</v>
      </c>
      <c r="D782" s="297" t="s">
        <v>1207</v>
      </c>
      <c r="E782" s="297" t="s">
        <v>1208</v>
      </c>
      <c r="F782" s="297" t="s">
        <v>505</v>
      </c>
      <c r="G782" s="297" t="s">
        <v>366</v>
      </c>
      <c r="H782" s="297" t="s">
        <v>606</v>
      </c>
      <c r="I782" s="297" t="s">
        <v>607</v>
      </c>
      <c r="J782" s="297" t="s">
        <v>1283</v>
      </c>
      <c r="K782" s="297" t="s">
        <v>609</v>
      </c>
      <c r="L782" s="297" t="s">
        <v>610</v>
      </c>
      <c r="M782" s="297" t="s">
        <v>435</v>
      </c>
      <c r="N782" s="297" t="s">
        <v>1284</v>
      </c>
      <c r="O782" s="297" t="s">
        <v>627</v>
      </c>
      <c r="P782" s="297" t="s">
        <v>628</v>
      </c>
      <c r="Q782" s="297" t="s">
        <v>615</v>
      </c>
      <c r="R782">
        <v>1</v>
      </c>
      <c r="S782">
        <v>1</v>
      </c>
      <c r="T782">
        <v>1</v>
      </c>
      <c r="U782">
        <v>1</v>
      </c>
      <c r="V782" s="298">
        <v>300</v>
      </c>
      <c r="W782" s="297" t="s">
        <v>616</v>
      </c>
      <c r="X782" s="299">
        <f t="shared" si="12"/>
        <v>10</v>
      </c>
    </row>
    <row r="783" spans="1:24">
      <c r="A783" s="297" t="s">
        <v>669</v>
      </c>
      <c r="B783" s="297" t="s">
        <v>670</v>
      </c>
      <c r="C783" s="297" t="s">
        <v>671</v>
      </c>
      <c r="D783" s="297" t="s">
        <v>672</v>
      </c>
      <c r="E783" s="297" t="s">
        <v>673</v>
      </c>
      <c r="F783" s="297" t="s">
        <v>447</v>
      </c>
      <c r="G783" s="297" t="s">
        <v>342</v>
      </c>
      <c r="H783" s="297" t="s">
        <v>606</v>
      </c>
      <c r="I783" s="297" t="s">
        <v>607</v>
      </c>
      <c r="J783" s="297" t="s">
        <v>1285</v>
      </c>
      <c r="K783" s="297" t="s">
        <v>609</v>
      </c>
      <c r="L783" s="297" t="s">
        <v>610</v>
      </c>
      <c r="M783" s="297" t="s">
        <v>433</v>
      </c>
      <c r="N783" s="297" t="s">
        <v>1286</v>
      </c>
      <c r="O783" s="297" t="s">
        <v>627</v>
      </c>
      <c r="P783" s="297" t="s">
        <v>628</v>
      </c>
      <c r="Q783" s="297" t="s">
        <v>615</v>
      </c>
      <c r="R783">
        <v>3</v>
      </c>
      <c r="S783">
        <v>3</v>
      </c>
      <c r="T783">
        <v>4</v>
      </c>
      <c r="U783">
        <v>4</v>
      </c>
      <c r="V783" s="298">
        <v>2492</v>
      </c>
      <c r="W783" s="297" t="s">
        <v>616</v>
      </c>
      <c r="X783" s="299">
        <f t="shared" si="12"/>
        <v>40</v>
      </c>
    </row>
    <row r="784" spans="1:24">
      <c r="A784" s="297" t="s">
        <v>678</v>
      </c>
      <c r="B784" s="297" t="s">
        <v>679</v>
      </c>
      <c r="C784" s="297" t="s">
        <v>802</v>
      </c>
      <c r="D784" s="297" t="s">
        <v>620</v>
      </c>
      <c r="E784" s="297" t="s">
        <v>713</v>
      </c>
      <c r="F784" s="297" t="s">
        <v>447</v>
      </c>
      <c r="G784" s="297" t="s">
        <v>342</v>
      </c>
      <c r="H784" s="297" t="s">
        <v>606</v>
      </c>
      <c r="I784" s="297" t="s">
        <v>607</v>
      </c>
      <c r="J784" s="297" t="s">
        <v>1285</v>
      </c>
      <c r="K784" s="297" t="s">
        <v>609</v>
      </c>
      <c r="L784" s="297" t="s">
        <v>610</v>
      </c>
      <c r="M784" s="297" t="s">
        <v>433</v>
      </c>
      <c r="N784" s="297" t="s">
        <v>1286</v>
      </c>
      <c r="O784" s="297" t="s">
        <v>627</v>
      </c>
      <c r="P784" s="297" t="s">
        <v>628</v>
      </c>
      <c r="Q784" s="297" t="s">
        <v>645</v>
      </c>
      <c r="R784">
        <v>1</v>
      </c>
      <c r="S784">
        <v>1</v>
      </c>
      <c r="T784">
        <v>1</v>
      </c>
      <c r="U784">
        <v>1</v>
      </c>
      <c r="V784" s="298">
        <v>910</v>
      </c>
      <c r="W784" s="297" t="s">
        <v>616</v>
      </c>
      <c r="X784" s="299">
        <f t="shared" si="12"/>
        <v>10</v>
      </c>
    </row>
    <row r="785" spans="1:24">
      <c r="A785" s="297" t="s">
        <v>678</v>
      </c>
      <c r="B785" s="297" t="s">
        <v>679</v>
      </c>
      <c r="C785" s="297" t="s">
        <v>842</v>
      </c>
      <c r="D785" s="297" t="s">
        <v>620</v>
      </c>
      <c r="E785" s="297" t="s">
        <v>843</v>
      </c>
      <c r="F785" s="297" t="s">
        <v>447</v>
      </c>
      <c r="G785" s="297" t="s">
        <v>342</v>
      </c>
      <c r="H785" s="297" t="s">
        <v>606</v>
      </c>
      <c r="I785" s="297" t="s">
        <v>263</v>
      </c>
      <c r="J785" s="297" t="s">
        <v>1285</v>
      </c>
      <c r="K785" s="297" t="s">
        <v>609</v>
      </c>
      <c r="L785" s="297" t="s">
        <v>610</v>
      </c>
      <c r="M785" s="297" t="s">
        <v>433</v>
      </c>
      <c r="N785" s="297" t="s">
        <v>1286</v>
      </c>
      <c r="O785" s="297" t="s">
        <v>627</v>
      </c>
      <c r="P785" s="297" t="s">
        <v>628</v>
      </c>
      <c r="Q785" s="297" t="s">
        <v>645</v>
      </c>
      <c r="R785">
        <v>1</v>
      </c>
      <c r="S785">
        <v>1</v>
      </c>
      <c r="T785">
        <v>1</v>
      </c>
      <c r="U785">
        <v>1</v>
      </c>
      <c r="V785" s="298">
        <v>623</v>
      </c>
      <c r="W785" s="297" t="s">
        <v>616</v>
      </c>
      <c r="X785" s="299">
        <f t="shared" si="12"/>
        <v>10</v>
      </c>
    </row>
    <row r="786" spans="1:24">
      <c r="A786" s="297" t="s">
        <v>678</v>
      </c>
      <c r="B786" s="297" t="s">
        <v>679</v>
      </c>
      <c r="C786" s="297" t="s">
        <v>842</v>
      </c>
      <c r="D786" s="297" t="s">
        <v>620</v>
      </c>
      <c r="E786" s="297" t="s">
        <v>843</v>
      </c>
      <c r="F786" s="297" t="s">
        <v>447</v>
      </c>
      <c r="G786" s="297" t="s">
        <v>342</v>
      </c>
      <c r="H786" s="297" t="s">
        <v>606</v>
      </c>
      <c r="I786" s="297" t="s">
        <v>263</v>
      </c>
      <c r="J786" s="297" t="s">
        <v>1285</v>
      </c>
      <c r="K786" s="297" t="s">
        <v>609</v>
      </c>
      <c r="L786" s="297" t="s">
        <v>610</v>
      </c>
      <c r="M786" s="297" t="s">
        <v>433</v>
      </c>
      <c r="N786" s="297" t="s">
        <v>1286</v>
      </c>
      <c r="O786" s="297" t="s">
        <v>627</v>
      </c>
      <c r="P786" s="297" t="s">
        <v>628</v>
      </c>
      <c r="Q786" s="297" t="s">
        <v>615</v>
      </c>
      <c r="R786">
        <v>1</v>
      </c>
      <c r="S786">
        <v>1</v>
      </c>
      <c r="T786">
        <v>1</v>
      </c>
      <c r="U786">
        <v>1</v>
      </c>
      <c r="V786" s="298">
        <v>623</v>
      </c>
      <c r="W786" s="297" t="s">
        <v>616</v>
      </c>
      <c r="X786" s="299">
        <f t="shared" si="12"/>
        <v>10</v>
      </c>
    </row>
    <row r="787" spans="1:24">
      <c r="A787" s="297" t="s">
        <v>678</v>
      </c>
      <c r="B787" s="297" t="s">
        <v>679</v>
      </c>
      <c r="C787" s="297" t="s">
        <v>842</v>
      </c>
      <c r="D787" s="297" t="s">
        <v>620</v>
      </c>
      <c r="E787" s="297" t="s">
        <v>843</v>
      </c>
      <c r="F787" s="297" t="s">
        <v>447</v>
      </c>
      <c r="G787" s="297" t="s">
        <v>342</v>
      </c>
      <c r="H787" s="297" t="s">
        <v>606</v>
      </c>
      <c r="I787" s="297" t="s">
        <v>607</v>
      </c>
      <c r="J787" s="297" t="s">
        <v>1285</v>
      </c>
      <c r="K787" s="297" t="s">
        <v>609</v>
      </c>
      <c r="L787" s="297" t="s">
        <v>610</v>
      </c>
      <c r="M787" s="297" t="s">
        <v>433</v>
      </c>
      <c r="N787" s="297" t="s">
        <v>1286</v>
      </c>
      <c r="O787" s="297" t="s">
        <v>627</v>
      </c>
      <c r="P787" s="297" t="s">
        <v>628</v>
      </c>
      <c r="Q787" s="297" t="s">
        <v>645</v>
      </c>
      <c r="R787">
        <v>1</v>
      </c>
      <c r="S787">
        <v>1</v>
      </c>
      <c r="T787">
        <v>1</v>
      </c>
      <c r="U787">
        <v>1</v>
      </c>
      <c r="V787" s="298">
        <v>623</v>
      </c>
      <c r="W787" s="297" t="s">
        <v>616</v>
      </c>
      <c r="X787" s="299">
        <f t="shared" si="12"/>
        <v>10</v>
      </c>
    </row>
    <row r="788" spans="1:24">
      <c r="A788" s="297" t="s">
        <v>678</v>
      </c>
      <c r="B788" s="297" t="s">
        <v>679</v>
      </c>
      <c r="C788" s="297" t="s">
        <v>842</v>
      </c>
      <c r="D788" s="297" t="s">
        <v>620</v>
      </c>
      <c r="E788" s="297" t="s">
        <v>843</v>
      </c>
      <c r="F788" s="297" t="s">
        <v>447</v>
      </c>
      <c r="G788" s="297" t="s">
        <v>342</v>
      </c>
      <c r="H788" s="297" t="s">
        <v>606</v>
      </c>
      <c r="I788" s="297" t="s">
        <v>607</v>
      </c>
      <c r="J788" s="297" t="s">
        <v>1285</v>
      </c>
      <c r="K788" s="297" t="s">
        <v>609</v>
      </c>
      <c r="L788" s="297" t="s">
        <v>610</v>
      </c>
      <c r="M788" s="297" t="s">
        <v>433</v>
      </c>
      <c r="N788" s="297" t="s">
        <v>1286</v>
      </c>
      <c r="O788" s="297" t="s">
        <v>627</v>
      </c>
      <c r="P788" s="297" t="s">
        <v>628</v>
      </c>
      <c r="Q788" s="297" t="s">
        <v>615</v>
      </c>
      <c r="R788">
        <v>4</v>
      </c>
      <c r="S788">
        <v>4</v>
      </c>
      <c r="T788">
        <v>4</v>
      </c>
      <c r="U788">
        <v>4</v>
      </c>
      <c r="V788" s="298">
        <v>2492</v>
      </c>
      <c r="W788" s="297" t="s">
        <v>616</v>
      </c>
      <c r="X788" s="299">
        <f t="shared" si="12"/>
        <v>40</v>
      </c>
    </row>
    <row r="789" spans="1:24">
      <c r="A789" s="297" t="s">
        <v>678</v>
      </c>
      <c r="B789" s="297" t="s">
        <v>679</v>
      </c>
      <c r="C789" s="297" t="s">
        <v>844</v>
      </c>
      <c r="D789" s="297" t="s">
        <v>620</v>
      </c>
      <c r="E789" s="297" t="s">
        <v>845</v>
      </c>
      <c r="F789" s="297" t="s">
        <v>447</v>
      </c>
      <c r="G789" s="297" t="s">
        <v>342</v>
      </c>
      <c r="H789" s="297" t="s">
        <v>606</v>
      </c>
      <c r="I789" s="297" t="s">
        <v>263</v>
      </c>
      <c r="J789" s="297" t="s">
        <v>1285</v>
      </c>
      <c r="K789" s="297" t="s">
        <v>609</v>
      </c>
      <c r="L789" s="297" t="s">
        <v>610</v>
      </c>
      <c r="M789" s="297" t="s">
        <v>433</v>
      </c>
      <c r="N789" s="297" t="s">
        <v>1286</v>
      </c>
      <c r="O789" s="297" t="s">
        <v>627</v>
      </c>
      <c r="P789" s="297" t="s">
        <v>628</v>
      </c>
      <c r="Q789" s="297" t="s">
        <v>615</v>
      </c>
      <c r="R789">
        <v>1</v>
      </c>
      <c r="S789">
        <v>1</v>
      </c>
      <c r="T789">
        <v>1</v>
      </c>
      <c r="U789">
        <v>1</v>
      </c>
      <c r="V789" s="298">
        <v>623</v>
      </c>
      <c r="W789" s="297" t="s">
        <v>616</v>
      </c>
      <c r="X789" s="299">
        <f t="shared" si="12"/>
        <v>10</v>
      </c>
    </row>
    <row r="790" spans="1:24">
      <c r="A790" s="297" t="s">
        <v>678</v>
      </c>
      <c r="B790" s="297" t="s">
        <v>679</v>
      </c>
      <c r="C790" s="297" t="s">
        <v>844</v>
      </c>
      <c r="D790" s="297" t="s">
        <v>620</v>
      </c>
      <c r="E790" s="297" t="s">
        <v>845</v>
      </c>
      <c r="F790" s="297" t="s">
        <v>447</v>
      </c>
      <c r="G790" s="297" t="s">
        <v>342</v>
      </c>
      <c r="H790" s="297" t="s">
        <v>606</v>
      </c>
      <c r="I790" s="297" t="s">
        <v>607</v>
      </c>
      <c r="J790" s="297" t="s">
        <v>1285</v>
      </c>
      <c r="K790" s="297" t="s">
        <v>609</v>
      </c>
      <c r="L790" s="297" t="s">
        <v>610</v>
      </c>
      <c r="M790" s="297" t="s">
        <v>433</v>
      </c>
      <c r="N790" s="297" t="s">
        <v>1286</v>
      </c>
      <c r="O790" s="297" t="s">
        <v>627</v>
      </c>
      <c r="P790" s="297" t="s">
        <v>628</v>
      </c>
      <c r="Q790" s="297" t="s">
        <v>615</v>
      </c>
      <c r="R790">
        <v>1</v>
      </c>
      <c r="S790">
        <v>1</v>
      </c>
      <c r="T790">
        <v>1</v>
      </c>
      <c r="U790">
        <v>1</v>
      </c>
      <c r="V790" s="298">
        <v>623</v>
      </c>
      <c r="W790" s="297" t="s">
        <v>616</v>
      </c>
      <c r="X790" s="299">
        <f t="shared" si="12"/>
        <v>10</v>
      </c>
    </row>
    <row r="791" spans="1:24">
      <c r="A791" s="297" t="s">
        <v>696</v>
      </c>
      <c r="B791" s="297" t="s">
        <v>697</v>
      </c>
      <c r="C791" s="297" t="s">
        <v>698</v>
      </c>
      <c r="D791" s="297" t="s">
        <v>620</v>
      </c>
      <c r="E791" s="297" t="s">
        <v>699</v>
      </c>
      <c r="F791" s="297" t="s">
        <v>447</v>
      </c>
      <c r="G791" s="297" t="s">
        <v>342</v>
      </c>
      <c r="H791" s="297" t="s">
        <v>606</v>
      </c>
      <c r="I791" s="297" t="s">
        <v>607</v>
      </c>
      <c r="J791" s="297" t="s">
        <v>1285</v>
      </c>
      <c r="K791" s="297" t="s">
        <v>609</v>
      </c>
      <c r="L791" s="297" t="s">
        <v>610</v>
      </c>
      <c r="M791" s="297" t="s">
        <v>433</v>
      </c>
      <c r="N791" s="297" t="s">
        <v>1286</v>
      </c>
      <c r="O791" s="297" t="s">
        <v>627</v>
      </c>
      <c r="P791" s="297" t="s">
        <v>628</v>
      </c>
      <c r="Q791" s="297" t="s">
        <v>615</v>
      </c>
      <c r="R791">
        <v>2</v>
      </c>
      <c r="S791">
        <v>2</v>
      </c>
      <c r="T791">
        <v>3</v>
      </c>
      <c r="U791">
        <v>3</v>
      </c>
      <c r="V791" s="298">
        <v>2730</v>
      </c>
      <c r="W791" s="297" t="s">
        <v>616</v>
      </c>
      <c r="X791" s="299">
        <f t="shared" si="12"/>
        <v>30</v>
      </c>
    </row>
    <row r="792" spans="1:24">
      <c r="A792" s="297" t="s">
        <v>700</v>
      </c>
      <c r="B792" s="297" t="s">
        <v>701</v>
      </c>
      <c r="C792" s="297" t="s">
        <v>702</v>
      </c>
      <c r="D792" s="297" t="s">
        <v>620</v>
      </c>
      <c r="E792" s="297" t="s">
        <v>703</v>
      </c>
      <c r="F792" s="297" t="s">
        <v>447</v>
      </c>
      <c r="G792" s="297" t="s">
        <v>342</v>
      </c>
      <c r="H792" s="297" t="s">
        <v>606</v>
      </c>
      <c r="I792" s="297" t="s">
        <v>607</v>
      </c>
      <c r="J792" s="297" t="s">
        <v>1285</v>
      </c>
      <c r="K792" s="297" t="s">
        <v>609</v>
      </c>
      <c r="L792" s="297" t="s">
        <v>610</v>
      </c>
      <c r="M792" s="297" t="s">
        <v>433</v>
      </c>
      <c r="N792" s="297" t="s">
        <v>1286</v>
      </c>
      <c r="O792" s="297" t="s">
        <v>627</v>
      </c>
      <c r="P792" s="297" t="s">
        <v>628</v>
      </c>
      <c r="Q792" s="297" t="s">
        <v>615</v>
      </c>
      <c r="R792">
        <v>1</v>
      </c>
      <c r="S792">
        <v>1</v>
      </c>
      <c r="T792">
        <v>2</v>
      </c>
      <c r="U792">
        <v>2</v>
      </c>
      <c r="V792" s="298">
        <v>1820</v>
      </c>
      <c r="W792" s="297" t="s">
        <v>616</v>
      </c>
      <c r="X792" s="299">
        <f t="shared" si="12"/>
        <v>20</v>
      </c>
    </row>
    <row r="793" spans="1:24">
      <c r="A793" s="297" t="s">
        <v>956</v>
      </c>
      <c r="B793" s="297" t="s">
        <v>957</v>
      </c>
      <c r="C793" s="297" t="s">
        <v>958</v>
      </c>
      <c r="D793" s="297" t="s">
        <v>620</v>
      </c>
      <c r="E793" s="297" t="s">
        <v>959</v>
      </c>
      <c r="F793" s="297" t="s">
        <v>513</v>
      </c>
      <c r="G793" s="297" t="s">
        <v>374</v>
      </c>
      <c r="H793" s="297" t="s">
        <v>606</v>
      </c>
      <c r="I793" s="297" t="s">
        <v>607</v>
      </c>
      <c r="J793" s="297" t="s">
        <v>1287</v>
      </c>
      <c r="K793" s="297" t="s">
        <v>609</v>
      </c>
      <c r="L793" s="297" t="s">
        <v>610</v>
      </c>
      <c r="M793" s="297" t="s">
        <v>435</v>
      </c>
      <c r="N793" s="297" t="s">
        <v>1288</v>
      </c>
      <c r="O793" s="297" t="s">
        <v>627</v>
      </c>
      <c r="P793" s="297" t="s">
        <v>628</v>
      </c>
      <c r="Q793" s="297" t="s">
        <v>645</v>
      </c>
      <c r="R793">
        <v>2</v>
      </c>
      <c r="S793">
        <v>2</v>
      </c>
      <c r="T793">
        <v>4</v>
      </c>
      <c r="U793">
        <v>4</v>
      </c>
      <c r="V793" s="298">
        <v>1180</v>
      </c>
      <c r="W793" s="297" t="s">
        <v>616</v>
      </c>
      <c r="X793" s="299">
        <f t="shared" si="12"/>
        <v>40</v>
      </c>
    </row>
    <row r="794" spans="1:24">
      <c r="A794" s="297" t="s">
        <v>640</v>
      </c>
      <c r="B794" s="297" t="s">
        <v>641</v>
      </c>
      <c r="C794" s="297" t="s">
        <v>642</v>
      </c>
      <c r="D794" s="297" t="s">
        <v>643</v>
      </c>
      <c r="E794" s="297" t="s">
        <v>644</v>
      </c>
      <c r="F794" s="297" t="s">
        <v>513</v>
      </c>
      <c r="G794" s="297" t="s">
        <v>374</v>
      </c>
      <c r="H794" s="297" t="s">
        <v>606</v>
      </c>
      <c r="I794" s="297" t="s">
        <v>263</v>
      </c>
      <c r="J794" s="297" t="s">
        <v>1287</v>
      </c>
      <c r="K794" s="297" t="s">
        <v>609</v>
      </c>
      <c r="L794" s="297" t="s">
        <v>610</v>
      </c>
      <c r="M794" s="297" t="s">
        <v>435</v>
      </c>
      <c r="N794" s="297" t="s">
        <v>1288</v>
      </c>
      <c r="O794" s="297" t="s">
        <v>627</v>
      </c>
      <c r="P794" s="297" t="s">
        <v>628</v>
      </c>
      <c r="Q794" s="297" t="s">
        <v>645</v>
      </c>
      <c r="R794">
        <v>4</v>
      </c>
      <c r="S794">
        <v>4</v>
      </c>
      <c r="T794">
        <v>5</v>
      </c>
      <c r="U794">
        <v>5</v>
      </c>
      <c r="V794" s="298">
        <v>1005</v>
      </c>
      <c r="W794" s="297" t="s">
        <v>616</v>
      </c>
      <c r="X794" s="299">
        <f t="shared" si="12"/>
        <v>50</v>
      </c>
    </row>
    <row r="795" spans="1:24">
      <c r="A795" s="297" t="s">
        <v>659</v>
      </c>
      <c r="B795" s="297" t="s">
        <v>660</v>
      </c>
      <c r="C795" s="297" t="s">
        <v>661</v>
      </c>
      <c r="D795" s="297" t="s">
        <v>662</v>
      </c>
      <c r="E795" s="297" t="s">
        <v>663</v>
      </c>
      <c r="F795" s="297" t="s">
        <v>513</v>
      </c>
      <c r="G795" s="297" t="s">
        <v>374</v>
      </c>
      <c r="H795" s="297" t="s">
        <v>606</v>
      </c>
      <c r="I795" s="297" t="s">
        <v>263</v>
      </c>
      <c r="J795" s="297" t="s">
        <v>1287</v>
      </c>
      <c r="K795" s="297" t="s">
        <v>609</v>
      </c>
      <c r="L795" s="297" t="s">
        <v>610</v>
      </c>
      <c r="M795" s="297" t="s">
        <v>435</v>
      </c>
      <c r="N795" s="297" t="s">
        <v>1288</v>
      </c>
      <c r="O795" s="297" t="s">
        <v>627</v>
      </c>
      <c r="P795" s="297" t="s">
        <v>628</v>
      </c>
      <c r="Q795" s="297" t="s">
        <v>645</v>
      </c>
      <c r="R795">
        <v>14</v>
      </c>
      <c r="S795">
        <v>14</v>
      </c>
      <c r="T795">
        <v>17</v>
      </c>
      <c r="U795">
        <v>17</v>
      </c>
      <c r="V795" s="298">
        <v>3417</v>
      </c>
      <c r="W795" s="297" t="s">
        <v>616</v>
      </c>
      <c r="X795" s="299">
        <f t="shared" si="12"/>
        <v>170</v>
      </c>
    </row>
    <row r="796" spans="1:24">
      <c r="A796" s="297" t="s">
        <v>659</v>
      </c>
      <c r="B796" s="297" t="s">
        <v>660</v>
      </c>
      <c r="C796" s="297" t="s">
        <v>661</v>
      </c>
      <c r="D796" s="297" t="s">
        <v>662</v>
      </c>
      <c r="E796" s="297" t="s">
        <v>663</v>
      </c>
      <c r="F796" s="297" t="s">
        <v>513</v>
      </c>
      <c r="G796" s="297" t="s">
        <v>374</v>
      </c>
      <c r="H796" s="297" t="s">
        <v>606</v>
      </c>
      <c r="I796" s="297" t="s">
        <v>607</v>
      </c>
      <c r="J796" s="297" t="s">
        <v>1287</v>
      </c>
      <c r="K796" s="297" t="s">
        <v>609</v>
      </c>
      <c r="L796" s="297" t="s">
        <v>610</v>
      </c>
      <c r="M796" s="297" t="s">
        <v>435</v>
      </c>
      <c r="N796" s="297" t="s">
        <v>1288</v>
      </c>
      <c r="O796" s="297" t="s">
        <v>627</v>
      </c>
      <c r="P796" s="297" t="s">
        <v>628</v>
      </c>
      <c r="Q796" s="297" t="s">
        <v>645</v>
      </c>
      <c r="R796">
        <v>3</v>
      </c>
      <c r="S796">
        <v>3</v>
      </c>
      <c r="T796">
        <v>3</v>
      </c>
      <c r="U796">
        <v>3</v>
      </c>
      <c r="V796" s="298">
        <v>603</v>
      </c>
      <c r="W796" s="297" t="s">
        <v>616</v>
      </c>
      <c r="X796" s="299">
        <f t="shared" si="12"/>
        <v>30</v>
      </c>
    </row>
    <row r="797" spans="1:24">
      <c r="A797" s="297" t="s">
        <v>659</v>
      </c>
      <c r="B797" s="297" t="s">
        <v>660</v>
      </c>
      <c r="C797" s="297" t="s">
        <v>661</v>
      </c>
      <c r="D797" s="297" t="s">
        <v>662</v>
      </c>
      <c r="E797" s="297" t="s">
        <v>663</v>
      </c>
      <c r="F797" s="297" t="s">
        <v>513</v>
      </c>
      <c r="G797" s="297" t="s">
        <v>374</v>
      </c>
      <c r="H797" s="297" t="s">
        <v>606</v>
      </c>
      <c r="I797" s="297" t="s">
        <v>607</v>
      </c>
      <c r="J797" s="297" t="s">
        <v>1287</v>
      </c>
      <c r="K797" s="297" t="s">
        <v>609</v>
      </c>
      <c r="L797" s="297" t="s">
        <v>610</v>
      </c>
      <c r="M797" s="297" t="s">
        <v>435</v>
      </c>
      <c r="N797" s="297" t="s">
        <v>1288</v>
      </c>
      <c r="O797" s="297" t="s">
        <v>627</v>
      </c>
      <c r="P797" s="297" t="s">
        <v>628</v>
      </c>
      <c r="Q797" s="297" t="s">
        <v>615</v>
      </c>
      <c r="R797">
        <v>2</v>
      </c>
      <c r="S797">
        <v>2</v>
      </c>
      <c r="T797">
        <v>2</v>
      </c>
      <c r="U797">
        <v>2</v>
      </c>
      <c r="V797" s="298">
        <v>496</v>
      </c>
      <c r="W797" s="297" t="s">
        <v>616</v>
      </c>
      <c r="X797" s="299">
        <f t="shared" si="12"/>
        <v>20</v>
      </c>
    </row>
    <row r="798" spans="1:24">
      <c r="A798" s="297" t="s">
        <v>664</v>
      </c>
      <c r="B798" s="297" t="s">
        <v>665</v>
      </c>
      <c r="C798" s="297" t="s">
        <v>722</v>
      </c>
      <c r="D798" s="297" t="s">
        <v>723</v>
      </c>
      <c r="E798" s="297" t="s">
        <v>724</v>
      </c>
      <c r="F798" s="297" t="s">
        <v>513</v>
      </c>
      <c r="G798" s="297" t="s">
        <v>374</v>
      </c>
      <c r="H798" s="297" t="s">
        <v>606</v>
      </c>
      <c r="I798" s="297" t="s">
        <v>263</v>
      </c>
      <c r="J798" s="297" t="s">
        <v>1287</v>
      </c>
      <c r="K798" s="297" t="s">
        <v>609</v>
      </c>
      <c r="L798" s="297" t="s">
        <v>610</v>
      </c>
      <c r="M798" s="297" t="s">
        <v>435</v>
      </c>
      <c r="N798" s="297" t="s">
        <v>1288</v>
      </c>
      <c r="O798" s="297" t="s">
        <v>627</v>
      </c>
      <c r="P798" s="297" t="s">
        <v>628</v>
      </c>
      <c r="Q798" s="297" t="s">
        <v>635</v>
      </c>
      <c r="R798">
        <v>2</v>
      </c>
      <c r="S798">
        <v>2</v>
      </c>
      <c r="T798">
        <v>4</v>
      </c>
      <c r="U798">
        <v>4</v>
      </c>
      <c r="V798" s="298">
        <v>748</v>
      </c>
      <c r="W798" s="297" t="s">
        <v>616</v>
      </c>
      <c r="X798" s="299">
        <f t="shared" si="12"/>
        <v>40</v>
      </c>
    </row>
    <row r="799" spans="1:24">
      <c r="A799" s="297" t="s">
        <v>664</v>
      </c>
      <c r="B799" s="297" t="s">
        <v>665</v>
      </c>
      <c r="C799" s="297" t="s">
        <v>722</v>
      </c>
      <c r="D799" s="297" t="s">
        <v>723</v>
      </c>
      <c r="E799" s="297" t="s">
        <v>724</v>
      </c>
      <c r="F799" s="297" t="s">
        <v>513</v>
      </c>
      <c r="G799" s="297" t="s">
        <v>374</v>
      </c>
      <c r="H799" s="297" t="s">
        <v>606</v>
      </c>
      <c r="I799" s="297" t="s">
        <v>607</v>
      </c>
      <c r="J799" s="297" t="s">
        <v>1287</v>
      </c>
      <c r="K799" s="297" t="s">
        <v>609</v>
      </c>
      <c r="L799" s="297" t="s">
        <v>610</v>
      </c>
      <c r="M799" s="297" t="s">
        <v>435</v>
      </c>
      <c r="N799" s="297" t="s">
        <v>1288</v>
      </c>
      <c r="O799" s="297" t="s">
        <v>627</v>
      </c>
      <c r="P799" s="297" t="s">
        <v>628</v>
      </c>
      <c r="Q799" s="297" t="s">
        <v>615</v>
      </c>
      <c r="R799">
        <v>1</v>
      </c>
      <c r="S799">
        <v>1</v>
      </c>
      <c r="T799">
        <v>2</v>
      </c>
      <c r="U799">
        <v>2</v>
      </c>
      <c r="V799" s="298">
        <v>590</v>
      </c>
      <c r="W799" s="297" t="s">
        <v>616</v>
      </c>
      <c r="X799" s="299">
        <f t="shared" si="12"/>
        <v>20</v>
      </c>
    </row>
    <row r="800" spans="1:24">
      <c r="A800" s="297" t="s">
        <v>678</v>
      </c>
      <c r="B800" s="297" t="s">
        <v>679</v>
      </c>
      <c r="C800" s="297" t="s">
        <v>680</v>
      </c>
      <c r="D800" s="297" t="s">
        <v>620</v>
      </c>
      <c r="E800" s="297" t="s">
        <v>681</v>
      </c>
      <c r="F800" s="297" t="s">
        <v>513</v>
      </c>
      <c r="G800" s="297" t="s">
        <v>374</v>
      </c>
      <c r="H800" s="297" t="s">
        <v>606</v>
      </c>
      <c r="I800" s="297" t="s">
        <v>263</v>
      </c>
      <c r="J800" s="297" t="s">
        <v>1287</v>
      </c>
      <c r="K800" s="297" t="s">
        <v>609</v>
      </c>
      <c r="L800" s="297" t="s">
        <v>610</v>
      </c>
      <c r="M800" s="297" t="s">
        <v>435</v>
      </c>
      <c r="N800" s="297" t="s">
        <v>1288</v>
      </c>
      <c r="O800" s="297" t="s">
        <v>627</v>
      </c>
      <c r="P800" s="297" t="s">
        <v>628</v>
      </c>
      <c r="Q800" s="297" t="s">
        <v>645</v>
      </c>
      <c r="R800">
        <v>2</v>
      </c>
      <c r="S800">
        <v>2</v>
      </c>
      <c r="T800">
        <v>2</v>
      </c>
      <c r="U800">
        <v>2</v>
      </c>
      <c r="V800" s="298">
        <v>402</v>
      </c>
      <c r="W800" s="297" t="s">
        <v>616</v>
      </c>
      <c r="X800" s="299">
        <f t="shared" si="12"/>
        <v>20</v>
      </c>
    </row>
    <row r="801" spans="1:24">
      <c r="A801" s="297" t="s">
        <v>678</v>
      </c>
      <c r="B801" s="297" t="s">
        <v>679</v>
      </c>
      <c r="C801" s="297" t="s">
        <v>680</v>
      </c>
      <c r="D801" s="297" t="s">
        <v>620</v>
      </c>
      <c r="E801" s="297" t="s">
        <v>681</v>
      </c>
      <c r="F801" s="297" t="s">
        <v>513</v>
      </c>
      <c r="G801" s="297" t="s">
        <v>374</v>
      </c>
      <c r="H801" s="297" t="s">
        <v>606</v>
      </c>
      <c r="I801" s="297" t="s">
        <v>607</v>
      </c>
      <c r="J801" s="297" t="s">
        <v>1287</v>
      </c>
      <c r="K801" s="297" t="s">
        <v>609</v>
      </c>
      <c r="L801" s="297" t="s">
        <v>610</v>
      </c>
      <c r="M801" s="297" t="s">
        <v>435</v>
      </c>
      <c r="N801" s="297" t="s">
        <v>1288</v>
      </c>
      <c r="O801" s="297" t="s">
        <v>627</v>
      </c>
      <c r="P801" s="297" t="s">
        <v>628</v>
      </c>
      <c r="Q801" s="297" t="s">
        <v>645</v>
      </c>
      <c r="R801">
        <v>1</v>
      </c>
      <c r="S801">
        <v>1</v>
      </c>
      <c r="T801">
        <v>1</v>
      </c>
      <c r="U801">
        <v>1</v>
      </c>
      <c r="V801" s="298">
        <v>201</v>
      </c>
      <c r="W801" s="297" t="s">
        <v>616</v>
      </c>
      <c r="X801" s="299">
        <f t="shared" si="12"/>
        <v>10</v>
      </c>
    </row>
    <row r="802" spans="1:24">
      <c r="A802" s="297" t="s">
        <v>678</v>
      </c>
      <c r="B802" s="297" t="s">
        <v>679</v>
      </c>
      <c r="C802" s="297" t="s">
        <v>680</v>
      </c>
      <c r="D802" s="297" t="s">
        <v>620</v>
      </c>
      <c r="E802" s="297" t="s">
        <v>681</v>
      </c>
      <c r="F802" s="297" t="s">
        <v>513</v>
      </c>
      <c r="G802" s="297" t="s">
        <v>374</v>
      </c>
      <c r="H802" s="297" t="s">
        <v>606</v>
      </c>
      <c r="I802" s="297" t="s">
        <v>607</v>
      </c>
      <c r="J802" s="297" t="s">
        <v>1287</v>
      </c>
      <c r="K802" s="297" t="s">
        <v>609</v>
      </c>
      <c r="L802" s="297" t="s">
        <v>610</v>
      </c>
      <c r="M802" s="297" t="s">
        <v>435</v>
      </c>
      <c r="N802" s="297" t="s">
        <v>1288</v>
      </c>
      <c r="O802" s="297" t="s">
        <v>627</v>
      </c>
      <c r="P802" s="297" t="s">
        <v>628</v>
      </c>
      <c r="Q802" s="297" t="s">
        <v>615</v>
      </c>
      <c r="R802">
        <v>1</v>
      </c>
      <c r="S802">
        <v>1</v>
      </c>
      <c r="T802">
        <v>1</v>
      </c>
      <c r="U802">
        <v>1</v>
      </c>
      <c r="V802" s="298">
        <v>295</v>
      </c>
      <c r="W802" s="297" t="s">
        <v>616</v>
      </c>
      <c r="X802" s="299">
        <f t="shared" si="12"/>
        <v>10</v>
      </c>
    </row>
    <row r="803" spans="1:24">
      <c r="A803" s="297" t="s">
        <v>678</v>
      </c>
      <c r="B803" s="297" t="s">
        <v>679</v>
      </c>
      <c r="C803" s="297" t="s">
        <v>682</v>
      </c>
      <c r="D803" s="297" t="s">
        <v>620</v>
      </c>
      <c r="E803" s="297" t="s">
        <v>683</v>
      </c>
      <c r="F803" s="297" t="s">
        <v>513</v>
      </c>
      <c r="G803" s="297" t="s">
        <v>374</v>
      </c>
      <c r="H803" s="297" t="s">
        <v>606</v>
      </c>
      <c r="I803" s="297" t="s">
        <v>263</v>
      </c>
      <c r="J803" s="297" t="s">
        <v>1287</v>
      </c>
      <c r="K803" s="297" t="s">
        <v>609</v>
      </c>
      <c r="L803" s="297" t="s">
        <v>610</v>
      </c>
      <c r="M803" s="297" t="s">
        <v>435</v>
      </c>
      <c r="N803" s="297" t="s">
        <v>1288</v>
      </c>
      <c r="O803" s="297" t="s">
        <v>627</v>
      </c>
      <c r="P803" s="297" t="s">
        <v>628</v>
      </c>
      <c r="Q803" s="297" t="s">
        <v>645</v>
      </c>
      <c r="R803">
        <v>1</v>
      </c>
      <c r="S803">
        <v>1</v>
      </c>
      <c r="T803">
        <v>1</v>
      </c>
      <c r="U803">
        <v>1</v>
      </c>
      <c r="V803" s="298">
        <v>201</v>
      </c>
      <c r="W803" s="297" t="s">
        <v>616</v>
      </c>
      <c r="X803" s="299">
        <f t="shared" si="12"/>
        <v>10</v>
      </c>
    </row>
    <row r="804" spans="1:24">
      <c r="A804" s="297" t="s">
        <v>678</v>
      </c>
      <c r="B804" s="297" t="s">
        <v>679</v>
      </c>
      <c r="C804" s="297" t="s">
        <v>684</v>
      </c>
      <c r="D804" s="297" t="s">
        <v>620</v>
      </c>
      <c r="E804" s="297" t="s">
        <v>685</v>
      </c>
      <c r="F804" s="297" t="s">
        <v>513</v>
      </c>
      <c r="G804" s="297" t="s">
        <v>374</v>
      </c>
      <c r="H804" s="297" t="s">
        <v>606</v>
      </c>
      <c r="I804" s="297" t="s">
        <v>263</v>
      </c>
      <c r="J804" s="297" t="s">
        <v>1287</v>
      </c>
      <c r="K804" s="297" t="s">
        <v>609</v>
      </c>
      <c r="L804" s="297" t="s">
        <v>610</v>
      </c>
      <c r="M804" s="297" t="s">
        <v>435</v>
      </c>
      <c r="N804" s="297" t="s">
        <v>1288</v>
      </c>
      <c r="O804" s="297" t="s">
        <v>627</v>
      </c>
      <c r="P804" s="297" t="s">
        <v>628</v>
      </c>
      <c r="Q804" s="297" t="s">
        <v>645</v>
      </c>
      <c r="R804">
        <v>1</v>
      </c>
      <c r="S804">
        <v>1</v>
      </c>
      <c r="T804">
        <v>1</v>
      </c>
      <c r="U804">
        <v>1</v>
      </c>
      <c r="V804" s="298">
        <v>201</v>
      </c>
      <c r="W804" s="297" t="s">
        <v>616</v>
      </c>
      <c r="X804" s="299">
        <f t="shared" si="12"/>
        <v>10</v>
      </c>
    </row>
    <row r="805" spans="1:24">
      <c r="A805" s="297" t="s">
        <v>691</v>
      </c>
      <c r="B805" s="297" t="s">
        <v>692</v>
      </c>
      <c r="C805" s="297" t="s">
        <v>693</v>
      </c>
      <c r="D805" s="297" t="s">
        <v>694</v>
      </c>
      <c r="E805" s="297" t="s">
        <v>695</v>
      </c>
      <c r="F805" s="297" t="s">
        <v>513</v>
      </c>
      <c r="G805" s="297" t="s">
        <v>374</v>
      </c>
      <c r="H805" s="297" t="s">
        <v>606</v>
      </c>
      <c r="I805" s="297" t="s">
        <v>607</v>
      </c>
      <c r="J805" s="297" t="s">
        <v>1287</v>
      </c>
      <c r="K805" s="297" t="s">
        <v>609</v>
      </c>
      <c r="L805" s="297" t="s">
        <v>610</v>
      </c>
      <c r="M805" s="297" t="s">
        <v>435</v>
      </c>
      <c r="N805" s="297" t="s">
        <v>1288</v>
      </c>
      <c r="O805" s="297" t="s">
        <v>627</v>
      </c>
      <c r="P805" s="297" t="s">
        <v>628</v>
      </c>
      <c r="Q805" s="297" t="s">
        <v>645</v>
      </c>
      <c r="R805">
        <v>1</v>
      </c>
      <c r="S805">
        <v>1</v>
      </c>
      <c r="T805">
        <v>2</v>
      </c>
      <c r="U805">
        <v>2</v>
      </c>
      <c r="V805" s="298">
        <v>402</v>
      </c>
      <c r="W805" s="297" t="s">
        <v>616</v>
      </c>
      <c r="X805" s="299">
        <f t="shared" si="12"/>
        <v>20</v>
      </c>
    </row>
    <row r="806" spans="1:24">
      <c r="A806" s="297" t="s">
        <v>696</v>
      </c>
      <c r="B806" s="297" t="s">
        <v>697</v>
      </c>
      <c r="C806" s="297" t="s">
        <v>741</v>
      </c>
      <c r="D806" s="297" t="s">
        <v>620</v>
      </c>
      <c r="E806" s="297" t="s">
        <v>742</v>
      </c>
      <c r="F806" s="297" t="s">
        <v>513</v>
      </c>
      <c r="G806" s="297" t="s">
        <v>374</v>
      </c>
      <c r="H806" s="297" t="s">
        <v>606</v>
      </c>
      <c r="I806" s="297" t="s">
        <v>607</v>
      </c>
      <c r="J806" s="297" t="s">
        <v>1287</v>
      </c>
      <c r="K806" s="297" t="s">
        <v>609</v>
      </c>
      <c r="L806" s="297" t="s">
        <v>610</v>
      </c>
      <c r="M806" s="297" t="s">
        <v>435</v>
      </c>
      <c r="N806" s="297" t="s">
        <v>1288</v>
      </c>
      <c r="O806" s="297" t="s">
        <v>627</v>
      </c>
      <c r="P806" s="297" t="s">
        <v>628</v>
      </c>
      <c r="Q806" s="297" t="s">
        <v>615</v>
      </c>
      <c r="R806">
        <v>1</v>
      </c>
      <c r="S806">
        <v>1</v>
      </c>
      <c r="T806">
        <v>1</v>
      </c>
      <c r="U806">
        <v>1</v>
      </c>
      <c r="V806" s="298">
        <v>201</v>
      </c>
      <c r="W806" s="297" t="s">
        <v>616</v>
      </c>
      <c r="X806" s="299">
        <f t="shared" si="12"/>
        <v>10</v>
      </c>
    </row>
    <row r="807" spans="1:24">
      <c r="A807" s="297" t="s">
        <v>696</v>
      </c>
      <c r="B807" s="297" t="s">
        <v>697</v>
      </c>
      <c r="C807" s="297" t="s">
        <v>698</v>
      </c>
      <c r="D807" s="297" t="s">
        <v>620</v>
      </c>
      <c r="E807" s="297" t="s">
        <v>699</v>
      </c>
      <c r="F807" s="297" t="s">
        <v>513</v>
      </c>
      <c r="G807" s="297" t="s">
        <v>374</v>
      </c>
      <c r="H807" s="297" t="s">
        <v>606</v>
      </c>
      <c r="I807" s="297" t="s">
        <v>263</v>
      </c>
      <c r="J807" s="297" t="s">
        <v>1287</v>
      </c>
      <c r="K807" s="297" t="s">
        <v>609</v>
      </c>
      <c r="L807" s="297" t="s">
        <v>610</v>
      </c>
      <c r="M807" s="297" t="s">
        <v>435</v>
      </c>
      <c r="N807" s="297" t="s">
        <v>1288</v>
      </c>
      <c r="O807" s="297" t="s">
        <v>627</v>
      </c>
      <c r="P807" s="297" t="s">
        <v>628</v>
      </c>
      <c r="Q807" s="297" t="s">
        <v>615</v>
      </c>
      <c r="R807">
        <v>2</v>
      </c>
      <c r="S807">
        <v>2</v>
      </c>
      <c r="T807">
        <v>3</v>
      </c>
      <c r="U807">
        <v>3</v>
      </c>
      <c r="V807" s="298">
        <v>603</v>
      </c>
      <c r="W807" s="297" t="s">
        <v>616</v>
      </c>
      <c r="X807" s="299">
        <f t="shared" si="12"/>
        <v>30</v>
      </c>
    </row>
    <row r="808" spans="1:24">
      <c r="A808" s="297" t="s">
        <v>640</v>
      </c>
      <c r="B808" s="297" t="s">
        <v>641</v>
      </c>
      <c r="C808" s="297" t="s">
        <v>642</v>
      </c>
      <c r="D808" s="297" t="s">
        <v>643</v>
      </c>
      <c r="E808" s="297" t="s">
        <v>644</v>
      </c>
      <c r="F808" s="297" t="s">
        <v>513</v>
      </c>
      <c r="G808" s="297" t="s">
        <v>374</v>
      </c>
      <c r="H808" s="297" t="s">
        <v>606</v>
      </c>
      <c r="I808" s="297" t="s">
        <v>263</v>
      </c>
      <c r="J808" s="297" t="s">
        <v>1287</v>
      </c>
      <c r="K808" s="297" t="s">
        <v>609</v>
      </c>
      <c r="L808" s="297" t="s">
        <v>610</v>
      </c>
      <c r="M808" s="297" t="s">
        <v>435</v>
      </c>
      <c r="N808" s="297" t="s">
        <v>1288</v>
      </c>
      <c r="O808" s="297" t="s">
        <v>627</v>
      </c>
      <c r="P808" s="297" t="s">
        <v>628</v>
      </c>
      <c r="Q808" s="297" t="s">
        <v>645</v>
      </c>
      <c r="R808">
        <v>2</v>
      </c>
      <c r="S808">
        <v>2</v>
      </c>
      <c r="T808">
        <v>2</v>
      </c>
      <c r="U808">
        <v>2</v>
      </c>
      <c r="V808" s="298">
        <v>402</v>
      </c>
      <c r="W808" s="297" t="s">
        <v>616</v>
      </c>
      <c r="X808" s="299">
        <f t="shared" si="12"/>
        <v>20</v>
      </c>
    </row>
    <row r="809" spans="1:24">
      <c r="A809" s="297" t="s">
        <v>640</v>
      </c>
      <c r="B809" s="297" t="s">
        <v>641</v>
      </c>
      <c r="C809" s="297" t="s">
        <v>642</v>
      </c>
      <c r="D809" s="297" t="s">
        <v>620</v>
      </c>
      <c r="E809" s="297" t="s">
        <v>644</v>
      </c>
      <c r="F809" s="297" t="s">
        <v>513</v>
      </c>
      <c r="G809" s="297" t="s">
        <v>374</v>
      </c>
      <c r="H809" s="297" t="s">
        <v>606</v>
      </c>
      <c r="I809" s="297" t="s">
        <v>263</v>
      </c>
      <c r="J809" s="297" t="s">
        <v>1287</v>
      </c>
      <c r="K809" s="297" t="s">
        <v>609</v>
      </c>
      <c r="L809" s="297" t="s">
        <v>610</v>
      </c>
      <c r="M809" s="297" t="s">
        <v>435</v>
      </c>
      <c r="N809" s="297" t="s">
        <v>1288</v>
      </c>
      <c r="O809" s="297" t="s">
        <v>627</v>
      </c>
      <c r="P809" s="297" t="s">
        <v>628</v>
      </c>
      <c r="Q809" s="297" t="s">
        <v>645</v>
      </c>
      <c r="R809">
        <v>1</v>
      </c>
      <c r="S809">
        <v>1</v>
      </c>
      <c r="T809">
        <v>1</v>
      </c>
      <c r="U809">
        <v>1</v>
      </c>
      <c r="V809" s="298">
        <v>201</v>
      </c>
      <c r="W809" s="297" t="s">
        <v>616</v>
      </c>
      <c r="X809" s="299">
        <f t="shared" si="12"/>
        <v>10</v>
      </c>
    </row>
    <row r="810" spans="1:24">
      <c r="A810" s="297" t="s">
        <v>640</v>
      </c>
      <c r="B810" s="297" t="s">
        <v>641</v>
      </c>
      <c r="C810" s="297" t="s">
        <v>642</v>
      </c>
      <c r="D810" s="297" t="s">
        <v>643</v>
      </c>
      <c r="E810" s="297" t="s">
        <v>644</v>
      </c>
      <c r="F810" s="297" t="s">
        <v>513</v>
      </c>
      <c r="G810" s="297" t="s">
        <v>374</v>
      </c>
      <c r="H810" s="297" t="s">
        <v>606</v>
      </c>
      <c r="I810" s="297" t="s">
        <v>607</v>
      </c>
      <c r="J810" s="297" t="s">
        <v>1287</v>
      </c>
      <c r="K810" s="297" t="s">
        <v>609</v>
      </c>
      <c r="L810" s="297" t="s">
        <v>610</v>
      </c>
      <c r="M810" s="297" t="s">
        <v>435</v>
      </c>
      <c r="N810" s="297" t="s">
        <v>1288</v>
      </c>
      <c r="O810" s="297" t="s">
        <v>627</v>
      </c>
      <c r="P810" s="297" t="s">
        <v>628</v>
      </c>
      <c r="Q810" s="297" t="s">
        <v>645</v>
      </c>
      <c r="R810">
        <v>3</v>
      </c>
      <c r="S810">
        <v>3</v>
      </c>
      <c r="T810">
        <v>4</v>
      </c>
      <c r="U810">
        <v>4</v>
      </c>
      <c r="V810" s="298">
        <v>1180</v>
      </c>
      <c r="W810" s="297" t="s">
        <v>616</v>
      </c>
      <c r="X810" s="299">
        <f t="shared" si="12"/>
        <v>40</v>
      </c>
    </row>
    <row r="811" spans="1:24">
      <c r="A811" s="297" t="s">
        <v>640</v>
      </c>
      <c r="B811" s="297" t="s">
        <v>641</v>
      </c>
      <c r="C811" s="297" t="s">
        <v>642</v>
      </c>
      <c r="D811" s="297" t="s">
        <v>643</v>
      </c>
      <c r="E811" s="297" t="s">
        <v>644</v>
      </c>
      <c r="F811" s="297" t="s">
        <v>513</v>
      </c>
      <c r="G811" s="297" t="s">
        <v>374</v>
      </c>
      <c r="H811" s="297" t="s">
        <v>606</v>
      </c>
      <c r="I811" s="297" t="s">
        <v>607</v>
      </c>
      <c r="J811" s="297" t="s">
        <v>1287</v>
      </c>
      <c r="K811" s="297" t="s">
        <v>609</v>
      </c>
      <c r="L811" s="297" t="s">
        <v>610</v>
      </c>
      <c r="M811" s="297" t="s">
        <v>435</v>
      </c>
      <c r="N811" s="297" t="s">
        <v>1288</v>
      </c>
      <c r="O811" s="297" t="s">
        <v>627</v>
      </c>
      <c r="P811" s="297" t="s">
        <v>628</v>
      </c>
      <c r="Q811" s="297" t="s">
        <v>615</v>
      </c>
      <c r="R811">
        <v>2</v>
      </c>
      <c r="S811">
        <v>2</v>
      </c>
      <c r="T811">
        <v>5</v>
      </c>
      <c r="U811">
        <v>5</v>
      </c>
      <c r="V811" s="298">
        <v>1381</v>
      </c>
      <c r="W811" s="297" t="s">
        <v>616</v>
      </c>
      <c r="X811" s="299">
        <f t="shared" si="12"/>
        <v>50</v>
      </c>
    </row>
    <row r="812" spans="1:24">
      <c r="A812" s="297" t="s">
        <v>601</v>
      </c>
      <c r="B812" s="297" t="s">
        <v>602</v>
      </c>
      <c r="C812" s="297" t="s">
        <v>603</v>
      </c>
      <c r="D812" s="297" t="s">
        <v>604</v>
      </c>
      <c r="E812" s="297" t="s">
        <v>605</v>
      </c>
      <c r="F812" s="297" t="s">
        <v>513</v>
      </c>
      <c r="G812" s="297" t="s">
        <v>374</v>
      </c>
      <c r="H812" s="297" t="s">
        <v>606</v>
      </c>
      <c r="I812" s="297" t="s">
        <v>263</v>
      </c>
      <c r="J812" s="297" t="s">
        <v>1287</v>
      </c>
      <c r="K812" s="297" t="s">
        <v>609</v>
      </c>
      <c r="L812" s="297" t="s">
        <v>610</v>
      </c>
      <c r="M812" s="297" t="s">
        <v>435</v>
      </c>
      <c r="N812" s="297" t="s">
        <v>1288</v>
      </c>
      <c r="O812" s="297" t="s">
        <v>627</v>
      </c>
      <c r="P812" s="297" t="s">
        <v>628</v>
      </c>
      <c r="Q812" s="297" t="s">
        <v>615</v>
      </c>
      <c r="R812">
        <v>2</v>
      </c>
      <c r="S812">
        <v>2</v>
      </c>
      <c r="T812">
        <v>3</v>
      </c>
      <c r="U812">
        <v>3</v>
      </c>
      <c r="V812" s="298">
        <v>540</v>
      </c>
      <c r="W812" s="297" t="s">
        <v>616</v>
      </c>
      <c r="X812" s="299">
        <f t="shared" si="12"/>
        <v>30</v>
      </c>
    </row>
    <row r="813" spans="1:24">
      <c r="A813" s="297" t="s">
        <v>601</v>
      </c>
      <c r="B813" s="297" t="s">
        <v>602</v>
      </c>
      <c r="C813" s="297" t="s">
        <v>603</v>
      </c>
      <c r="D813" s="297" t="s">
        <v>604</v>
      </c>
      <c r="E813" s="297" t="s">
        <v>605</v>
      </c>
      <c r="F813" s="297" t="s">
        <v>513</v>
      </c>
      <c r="G813" s="297" t="s">
        <v>374</v>
      </c>
      <c r="H813" s="297" t="s">
        <v>606</v>
      </c>
      <c r="I813" s="297" t="s">
        <v>607</v>
      </c>
      <c r="J813" s="297" t="s">
        <v>1287</v>
      </c>
      <c r="K813" s="297" t="s">
        <v>609</v>
      </c>
      <c r="L813" s="297" t="s">
        <v>610</v>
      </c>
      <c r="M813" s="297" t="s">
        <v>435</v>
      </c>
      <c r="N813" s="297" t="s">
        <v>1288</v>
      </c>
      <c r="O813" s="297" t="s">
        <v>627</v>
      </c>
      <c r="P813" s="297" t="s">
        <v>628</v>
      </c>
      <c r="Q813" s="297" t="s">
        <v>615</v>
      </c>
      <c r="R813">
        <v>1</v>
      </c>
      <c r="S813">
        <v>1</v>
      </c>
      <c r="T813">
        <v>2</v>
      </c>
      <c r="U813">
        <v>2</v>
      </c>
      <c r="V813" s="298">
        <v>360</v>
      </c>
      <c r="W813" s="297" t="s">
        <v>616</v>
      </c>
      <c r="X813" s="299">
        <f t="shared" si="12"/>
        <v>20</v>
      </c>
    </row>
    <row r="814" spans="1:24">
      <c r="A814" s="297" t="s">
        <v>664</v>
      </c>
      <c r="B814" s="297" t="s">
        <v>665</v>
      </c>
      <c r="C814" s="297" t="s">
        <v>722</v>
      </c>
      <c r="D814" s="297" t="s">
        <v>723</v>
      </c>
      <c r="E814" s="297" t="s">
        <v>724</v>
      </c>
      <c r="F814" s="297" t="s">
        <v>546</v>
      </c>
      <c r="G814" s="297" t="s">
        <v>399</v>
      </c>
      <c r="H814" s="297" t="s">
        <v>606</v>
      </c>
      <c r="I814" s="297" t="s">
        <v>263</v>
      </c>
      <c r="J814" s="297" t="s">
        <v>1289</v>
      </c>
      <c r="K814" s="297" t="s">
        <v>609</v>
      </c>
      <c r="L814" s="297" t="s">
        <v>610</v>
      </c>
      <c r="M814" s="297" t="s">
        <v>435</v>
      </c>
      <c r="N814" s="297" t="s">
        <v>1290</v>
      </c>
      <c r="O814" s="297" t="s">
        <v>627</v>
      </c>
      <c r="P814" s="297" t="s">
        <v>628</v>
      </c>
      <c r="Q814" s="297" t="s">
        <v>645</v>
      </c>
      <c r="R814">
        <v>1</v>
      </c>
      <c r="S814">
        <v>1</v>
      </c>
      <c r="T814">
        <v>2</v>
      </c>
      <c r="U814">
        <v>2</v>
      </c>
      <c r="V814" s="298">
        <v>446</v>
      </c>
      <c r="W814" s="297" t="s">
        <v>616</v>
      </c>
      <c r="X814" s="299">
        <f t="shared" si="12"/>
        <v>20</v>
      </c>
    </row>
    <row r="815" spans="1:24">
      <c r="A815" s="297" t="s">
        <v>664</v>
      </c>
      <c r="B815" s="297" t="s">
        <v>665</v>
      </c>
      <c r="C815" s="297" t="s">
        <v>722</v>
      </c>
      <c r="D815" s="297" t="s">
        <v>723</v>
      </c>
      <c r="E815" s="297" t="s">
        <v>724</v>
      </c>
      <c r="F815" s="297" t="s">
        <v>546</v>
      </c>
      <c r="G815" s="297" t="s">
        <v>399</v>
      </c>
      <c r="H815" s="297" t="s">
        <v>606</v>
      </c>
      <c r="I815" s="297" t="s">
        <v>263</v>
      </c>
      <c r="J815" s="297" t="s">
        <v>1289</v>
      </c>
      <c r="K815" s="297" t="s">
        <v>609</v>
      </c>
      <c r="L815" s="297" t="s">
        <v>610</v>
      </c>
      <c r="M815" s="297" t="s">
        <v>435</v>
      </c>
      <c r="N815" s="297" t="s">
        <v>1290</v>
      </c>
      <c r="O815" s="297" t="s">
        <v>627</v>
      </c>
      <c r="P815" s="297" t="s">
        <v>628</v>
      </c>
      <c r="Q815" s="297" t="s">
        <v>615</v>
      </c>
      <c r="R815">
        <v>2</v>
      </c>
      <c r="S815">
        <v>2</v>
      </c>
      <c r="T815">
        <v>2</v>
      </c>
      <c r="U815">
        <v>2</v>
      </c>
      <c r="V815" s="298">
        <v>446</v>
      </c>
      <c r="W815" s="297" t="s">
        <v>616</v>
      </c>
      <c r="X815" s="299">
        <f t="shared" si="12"/>
        <v>20</v>
      </c>
    </row>
    <row r="816" spans="1:24">
      <c r="A816" s="297" t="s">
        <v>664</v>
      </c>
      <c r="B816" s="297" t="s">
        <v>665</v>
      </c>
      <c r="C816" s="297" t="s">
        <v>722</v>
      </c>
      <c r="D816" s="297" t="s">
        <v>723</v>
      </c>
      <c r="E816" s="297" t="s">
        <v>724</v>
      </c>
      <c r="F816" s="297" t="s">
        <v>546</v>
      </c>
      <c r="G816" s="297" t="s">
        <v>399</v>
      </c>
      <c r="H816" s="297" t="s">
        <v>606</v>
      </c>
      <c r="I816" s="297" t="s">
        <v>263</v>
      </c>
      <c r="J816" s="297" t="s">
        <v>1289</v>
      </c>
      <c r="K816" s="297" t="s">
        <v>609</v>
      </c>
      <c r="L816" s="297" t="s">
        <v>610</v>
      </c>
      <c r="M816" s="297" t="s">
        <v>435</v>
      </c>
      <c r="N816" s="297" t="s">
        <v>1290</v>
      </c>
      <c r="O816" s="297" t="s">
        <v>627</v>
      </c>
      <c r="P816" s="297" t="s">
        <v>628</v>
      </c>
      <c r="Q816" s="297" t="s">
        <v>635</v>
      </c>
      <c r="R816">
        <v>1</v>
      </c>
      <c r="S816">
        <v>1</v>
      </c>
      <c r="T816">
        <v>1</v>
      </c>
      <c r="U816">
        <v>1</v>
      </c>
      <c r="V816" s="298">
        <v>223</v>
      </c>
      <c r="W816" s="297" t="s">
        <v>616</v>
      </c>
      <c r="X816" s="299">
        <f t="shared" si="12"/>
        <v>10</v>
      </c>
    </row>
    <row r="817" spans="1:24">
      <c r="A817" s="297" t="s">
        <v>664</v>
      </c>
      <c r="B817" s="297" t="s">
        <v>665</v>
      </c>
      <c r="C817" s="297" t="s">
        <v>722</v>
      </c>
      <c r="D817" s="297" t="s">
        <v>723</v>
      </c>
      <c r="E817" s="297" t="s">
        <v>724</v>
      </c>
      <c r="F817" s="297" t="s">
        <v>546</v>
      </c>
      <c r="G817" s="297" t="s">
        <v>399</v>
      </c>
      <c r="H817" s="297" t="s">
        <v>606</v>
      </c>
      <c r="I817" s="297" t="s">
        <v>607</v>
      </c>
      <c r="J817" s="297" t="s">
        <v>1289</v>
      </c>
      <c r="K817" s="297" t="s">
        <v>609</v>
      </c>
      <c r="L817" s="297" t="s">
        <v>610</v>
      </c>
      <c r="M817" s="297" t="s">
        <v>435</v>
      </c>
      <c r="N817" s="297" t="s">
        <v>1290</v>
      </c>
      <c r="O817" s="297" t="s">
        <v>627</v>
      </c>
      <c r="P817" s="297" t="s">
        <v>628</v>
      </c>
      <c r="Q817" s="297" t="s">
        <v>645</v>
      </c>
      <c r="R817">
        <v>2</v>
      </c>
      <c r="S817">
        <v>2</v>
      </c>
      <c r="T817">
        <v>3</v>
      </c>
      <c r="U817">
        <v>3</v>
      </c>
      <c r="V817" s="298">
        <v>1215</v>
      </c>
      <c r="W817" s="297" t="s">
        <v>616</v>
      </c>
      <c r="X817" s="299">
        <f t="shared" si="12"/>
        <v>30</v>
      </c>
    </row>
    <row r="818" spans="1:24">
      <c r="A818" s="297" t="s">
        <v>760</v>
      </c>
      <c r="B818" s="297" t="s">
        <v>761</v>
      </c>
      <c r="C818" s="297" t="s">
        <v>1138</v>
      </c>
      <c r="D818" s="297" t="s">
        <v>620</v>
      </c>
      <c r="E818" s="297" t="s">
        <v>1139</v>
      </c>
      <c r="F818" s="297" t="s">
        <v>546</v>
      </c>
      <c r="G818" s="297" t="s">
        <v>399</v>
      </c>
      <c r="H818" s="297" t="s">
        <v>606</v>
      </c>
      <c r="I818" s="297" t="s">
        <v>607</v>
      </c>
      <c r="J818" s="297" t="s">
        <v>1289</v>
      </c>
      <c r="K818" s="297" t="s">
        <v>609</v>
      </c>
      <c r="L818" s="297" t="s">
        <v>610</v>
      </c>
      <c r="M818" s="297" t="s">
        <v>435</v>
      </c>
      <c r="N818" s="297" t="s">
        <v>1290</v>
      </c>
      <c r="O818" s="297" t="s">
        <v>627</v>
      </c>
      <c r="P818" s="297" t="s">
        <v>628</v>
      </c>
      <c r="Q818" s="297" t="s">
        <v>615</v>
      </c>
      <c r="R818">
        <v>1</v>
      </c>
      <c r="S818">
        <v>1</v>
      </c>
      <c r="T818">
        <v>1</v>
      </c>
      <c r="U818">
        <v>1</v>
      </c>
      <c r="V818" s="298">
        <v>240</v>
      </c>
      <c r="W818" s="297" t="s">
        <v>616</v>
      </c>
      <c r="X818" s="299">
        <f t="shared" si="12"/>
        <v>10</v>
      </c>
    </row>
    <row r="819" spans="1:24">
      <c r="A819" s="297" t="s">
        <v>760</v>
      </c>
      <c r="B819" s="297" t="s">
        <v>761</v>
      </c>
      <c r="C819" s="297" t="s">
        <v>1138</v>
      </c>
      <c r="D819" s="297" t="s">
        <v>620</v>
      </c>
      <c r="E819" s="297" t="s">
        <v>1139</v>
      </c>
      <c r="F819" s="297" t="s">
        <v>546</v>
      </c>
      <c r="G819" s="297" t="s">
        <v>399</v>
      </c>
      <c r="H819" s="297" t="s">
        <v>606</v>
      </c>
      <c r="I819" s="297" t="s">
        <v>607</v>
      </c>
      <c r="J819" s="297" t="s">
        <v>1289</v>
      </c>
      <c r="K819" s="297" t="s">
        <v>609</v>
      </c>
      <c r="L819" s="297" t="s">
        <v>610</v>
      </c>
      <c r="M819" s="297" t="s">
        <v>435</v>
      </c>
      <c r="N819" s="297" t="s">
        <v>1290</v>
      </c>
      <c r="O819" s="297" t="s">
        <v>627</v>
      </c>
      <c r="P819" s="297" t="s">
        <v>628</v>
      </c>
      <c r="Q819" s="297" t="s">
        <v>635</v>
      </c>
      <c r="R819">
        <v>1</v>
      </c>
      <c r="S819">
        <v>1</v>
      </c>
      <c r="T819">
        <v>1</v>
      </c>
      <c r="U819">
        <v>1</v>
      </c>
      <c r="V819" s="298">
        <v>405</v>
      </c>
      <c r="W819" s="297" t="s">
        <v>616</v>
      </c>
      <c r="X819" s="299">
        <f t="shared" si="12"/>
        <v>10</v>
      </c>
    </row>
    <row r="820" spans="1:24">
      <c r="A820" s="297" t="s">
        <v>760</v>
      </c>
      <c r="B820" s="297" t="s">
        <v>761</v>
      </c>
      <c r="C820" s="297" t="s">
        <v>762</v>
      </c>
      <c r="D820" s="297" t="s">
        <v>620</v>
      </c>
      <c r="E820" s="297" t="s">
        <v>763</v>
      </c>
      <c r="F820" s="297" t="s">
        <v>546</v>
      </c>
      <c r="G820" s="297" t="s">
        <v>399</v>
      </c>
      <c r="H820" s="297" t="s">
        <v>606</v>
      </c>
      <c r="I820" s="297" t="s">
        <v>607</v>
      </c>
      <c r="J820" s="297" t="s">
        <v>1289</v>
      </c>
      <c r="K820" s="297" t="s">
        <v>609</v>
      </c>
      <c r="L820" s="297" t="s">
        <v>610</v>
      </c>
      <c r="M820" s="297" t="s">
        <v>435</v>
      </c>
      <c r="N820" s="297" t="s">
        <v>1290</v>
      </c>
      <c r="O820" s="297" t="s">
        <v>627</v>
      </c>
      <c r="P820" s="297" t="s">
        <v>628</v>
      </c>
      <c r="Q820" s="297" t="s">
        <v>635</v>
      </c>
      <c r="R820">
        <v>1</v>
      </c>
      <c r="S820">
        <v>1</v>
      </c>
      <c r="T820">
        <v>1</v>
      </c>
      <c r="U820">
        <v>1</v>
      </c>
      <c r="V820" s="298">
        <v>405</v>
      </c>
      <c r="W820" s="297" t="s">
        <v>616</v>
      </c>
      <c r="X820" s="299">
        <f t="shared" si="12"/>
        <v>10</v>
      </c>
    </row>
    <row r="821" spans="1:24">
      <c r="A821" s="297" t="s">
        <v>696</v>
      </c>
      <c r="B821" s="297" t="s">
        <v>697</v>
      </c>
      <c r="C821" s="297" t="s">
        <v>741</v>
      </c>
      <c r="D821" s="297" t="s">
        <v>620</v>
      </c>
      <c r="E821" s="297" t="s">
        <v>742</v>
      </c>
      <c r="F821" s="297" t="s">
        <v>546</v>
      </c>
      <c r="G821" s="297" t="s">
        <v>399</v>
      </c>
      <c r="H821" s="297" t="s">
        <v>606</v>
      </c>
      <c r="I821" s="297" t="s">
        <v>263</v>
      </c>
      <c r="J821" s="297" t="s">
        <v>1289</v>
      </c>
      <c r="K821" s="297" t="s">
        <v>609</v>
      </c>
      <c r="L821" s="297" t="s">
        <v>610</v>
      </c>
      <c r="M821" s="297" t="s">
        <v>435</v>
      </c>
      <c r="N821" s="297" t="s">
        <v>1290</v>
      </c>
      <c r="O821" s="297" t="s">
        <v>627</v>
      </c>
      <c r="P821" s="297" t="s">
        <v>628</v>
      </c>
      <c r="Q821" s="297" t="s">
        <v>615</v>
      </c>
      <c r="R821">
        <v>4</v>
      </c>
      <c r="S821">
        <v>4</v>
      </c>
      <c r="T821">
        <v>6</v>
      </c>
      <c r="U821">
        <v>6</v>
      </c>
      <c r="V821" s="298">
        <v>1440</v>
      </c>
      <c r="W821" s="297" t="s">
        <v>616</v>
      </c>
      <c r="X821" s="299">
        <f t="shared" si="12"/>
        <v>60</v>
      </c>
    </row>
    <row r="822" spans="1:24">
      <c r="A822" s="297" t="s">
        <v>601</v>
      </c>
      <c r="B822" s="297" t="s">
        <v>602</v>
      </c>
      <c r="C822" s="297" t="s">
        <v>603</v>
      </c>
      <c r="D822" s="297" t="s">
        <v>604</v>
      </c>
      <c r="E822" s="297" t="s">
        <v>605</v>
      </c>
      <c r="F822" s="297" t="s">
        <v>1291</v>
      </c>
      <c r="G822" s="297" t="s">
        <v>1292</v>
      </c>
      <c r="H822" s="297" t="s">
        <v>606</v>
      </c>
      <c r="I822" s="297" t="s">
        <v>263</v>
      </c>
      <c r="J822" s="297" t="s">
        <v>1293</v>
      </c>
      <c r="K822" s="297" t="s">
        <v>609</v>
      </c>
      <c r="L822" s="297" t="s">
        <v>610</v>
      </c>
      <c r="M822" s="297" t="s">
        <v>709</v>
      </c>
      <c r="N822" s="297" t="s">
        <v>1294</v>
      </c>
      <c r="O822" s="297" t="s">
        <v>711</v>
      </c>
      <c r="P822" s="297" t="s">
        <v>255</v>
      </c>
      <c r="Q822" s="297" t="s">
        <v>615</v>
      </c>
      <c r="R822">
        <v>1</v>
      </c>
      <c r="S822">
        <v>1</v>
      </c>
      <c r="T822">
        <v>5</v>
      </c>
      <c r="U822">
        <v>5</v>
      </c>
      <c r="V822" s="298">
        <v>1700</v>
      </c>
      <c r="W822" s="297" t="s">
        <v>616</v>
      </c>
      <c r="X822" s="299">
        <f t="shared" si="12"/>
        <v>5</v>
      </c>
    </row>
    <row r="823" spans="1:24">
      <c r="A823" s="297" t="s">
        <v>764</v>
      </c>
      <c r="B823" s="297" t="s">
        <v>765</v>
      </c>
      <c r="C823" s="297" t="s">
        <v>991</v>
      </c>
      <c r="D823" s="297" t="s">
        <v>620</v>
      </c>
      <c r="E823" s="297" t="s">
        <v>992</v>
      </c>
      <c r="F823" s="297" t="s">
        <v>1295</v>
      </c>
      <c r="G823" s="297" t="s">
        <v>1296</v>
      </c>
      <c r="H823" s="297" t="s">
        <v>606</v>
      </c>
      <c r="I823" s="297" t="s">
        <v>263</v>
      </c>
      <c r="J823" s="297" t="s">
        <v>1297</v>
      </c>
      <c r="K823" s="297" t="s">
        <v>609</v>
      </c>
      <c r="L823" s="297" t="s">
        <v>610</v>
      </c>
      <c r="M823" s="297" t="s">
        <v>709</v>
      </c>
      <c r="N823" s="297" t="s">
        <v>1298</v>
      </c>
      <c r="O823" s="297" t="s">
        <v>711</v>
      </c>
      <c r="P823" s="297" t="s">
        <v>255</v>
      </c>
      <c r="Q823" s="297" t="s">
        <v>645</v>
      </c>
      <c r="R823">
        <v>1</v>
      </c>
      <c r="S823">
        <v>1</v>
      </c>
      <c r="T823">
        <v>1</v>
      </c>
      <c r="U823">
        <v>1</v>
      </c>
      <c r="V823" s="298">
        <v>259</v>
      </c>
      <c r="W823" s="297" t="s">
        <v>616</v>
      </c>
      <c r="X823" s="299">
        <f t="shared" si="12"/>
        <v>1</v>
      </c>
    </row>
    <row r="824" spans="1:24">
      <c r="A824" s="297" t="s">
        <v>764</v>
      </c>
      <c r="B824" s="297" t="s">
        <v>765</v>
      </c>
      <c r="C824" s="297" t="s">
        <v>991</v>
      </c>
      <c r="D824" s="297" t="s">
        <v>620</v>
      </c>
      <c r="E824" s="297" t="s">
        <v>992</v>
      </c>
      <c r="F824" s="297" t="s">
        <v>1295</v>
      </c>
      <c r="G824" s="297" t="s">
        <v>1296</v>
      </c>
      <c r="H824" s="297" t="s">
        <v>606</v>
      </c>
      <c r="I824" s="297" t="s">
        <v>263</v>
      </c>
      <c r="J824" s="297" t="s">
        <v>1297</v>
      </c>
      <c r="K824" s="297" t="s">
        <v>609</v>
      </c>
      <c r="L824" s="297" t="s">
        <v>610</v>
      </c>
      <c r="M824" s="297" t="s">
        <v>709</v>
      </c>
      <c r="N824" s="297" t="s">
        <v>1298</v>
      </c>
      <c r="O824" s="297" t="s">
        <v>711</v>
      </c>
      <c r="P824" s="297" t="s">
        <v>255</v>
      </c>
      <c r="Q824" s="297" t="s">
        <v>615</v>
      </c>
      <c r="R824">
        <v>2</v>
      </c>
      <c r="S824">
        <v>2</v>
      </c>
      <c r="T824">
        <v>4</v>
      </c>
      <c r="U824">
        <v>4</v>
      </c>
      <c r="V824" s="298">
        <v>1036</v>
      </c>
      <c r="W824" s="297" t="s">
        <v>616</v>
      </c>
      <c r="X824" s="299">
        <f t="shared" si="12"/>
        <v>4</v>
      </c>
    </row>
    <row r="825" spans="1:24">
      <c r="A825" s="297" t="s">
        <v>636</v>
      </c>
      <c r="B825" s="297" t="s">
        <v>637</v>
      </c>
      <c r="C825" s="297" t="s">
        <v>638</v>
      </c>
      <c r="D825" s="297" t="s">
        <v>620</v>
      </c>
      <c r="E825" s="297" t="s">
        <v>639</v>
      </c>
      <c r="F825" s="297" t="s">
        <v>1295</v>
      </c>
      <c r="G825" s="297" t="s">
        <v>1296</v>
      </c>
      <c r="H825" s="297" t="s">
        <v>606</v>
      </c>
      <c r="I825" s="297" t="s">
        <v>263</v>
      </c>
      <c r="J825" s="297" t="s">
        <v>1297</v>
      </c>
      <c r="K825" s="297" t="s">
        <v>609</v>
      </c>
      <c r="L825" s="297" t="s">
        <v>610</v>
      </c>
      <c r="M825" s="297" t="s">
        <v>709</v>
      </c>
      <c r="N825" s="297" t="s">
        <v>1298</v>
      </c>
      <c r="O825" s="297" t="s">
        <v>711</v>
      </c>
      <c r="P825" s="297" t="s">
        <v>255</v>
      </c>
      <c r="Q825" s="297" t="s">
        <v>615</v>
      </c>
      <c r="R825">
        <v>1</v>
      </c>
      <c r="S825">
        <v>1</v>
      </c>
      <c r="T825">
        <v>2</v>
      </c>
      <c r="U825">
        <v>2</v>
      </c>
      <c r="V825" s="298">
        <v>518</v>
      </c>
      <c r="W825" s="297" t="s">
        <v>616</v>
      </c>
      <c r="X825" s="299">
        <f t="shared" si="12"/>
        <v>2</v>
      </c>
    </row>
    <row r="826" spans="1:24">
      <c r="A826" s="297" t="s">
        <v>636</v>
      </c>
      <c r="B826" s="297" t="s">
        <v>637</v>
      </c>
      <c r="C826" s="297" t="s">
        <v>729</v>
      </c>
      <c r="D826" s="297" t="s">
        <v>620</v>
      </c>
      <c r="E826" s="297" t="s">
        <v>730</v>
      </c>
      <c r="F826" s="297" t="s">
        <v>1295</v>
      </c>
      <c r="G826" s="297" t="s">
        <v>1296</v>
      </c>
      <c r="H826" s="297" t="s">
        <v>606</v>
      </c>
      <c r="I826" s="297" t="s">
        <v>263</v>
      </c>
      <c r="J826" s="297" t="s">
        <v>1297</v>
      </c>
      <c r="K826" s="297" t="s">
        <v>609</v>
      </c>
      <c r="L826" s="297" t="s">
        <v>610</v>
      </c>
      <c r="M826" s="297" t="s">
        <v>709</v>
      </c>
      <c r="N826" s="297" t="s">
        <v>1298</v>
      </c>
      <c r="O826" s="297" t="s">
        <v>711</v>
      </c>
      <c r="P826" s="297" t="s">
        <v>255</v>
      </c>
      <c r="Q826" s="297" t="s">
        <v>615</v>
      </c>
      <c r="R826">
        <v>2</v>
      </c>
      <c r="S826">
        <v>2</v>
      </c>
      <c r="T826">
        <v>4</v>
      </c>
      <c r="U826">
        <v>4</v>
      </c>
      <c r="V826" s="298">
        <v>1036</v>
      </c>
      <c r="W826" s="297" t="s">
        <v>616</v>
      </c>
      <c r="X826" s="299">
        <f t="shared" si="12"/>
        <v>4</v>
      </c>
    </row>
    <row r="827" spans="1:24">
      <c r="A827" s="297" t="s">
        <v>640</v>
      </c>
      <c r="B827" s="297" t="s">
        <v>641</v>
      </c>
      <c r="C827" s="297" t="s">
        <v>642</v>
      </c>
      <c r="D827" s="297" t="s">
        <v>643</v>
      </c>
      <c r="E827" s="297" t="s">
        <v>644</v>
      </c>
      <c r="F827" s="297" t="s">
        <v>1295</v>
      </c>
      <c r="G827" s="297" t="s">
        <v>1296</v>
      </c>
      <c r="H827" s="297" t="s">
        <v>606</v>
      </c>
      <c r="I827" s="297" t="s">
        <v>263</v>
      </c>
      <c r="J827" s="297" t="s">
        <v>1297</v>
      </c>
      <c r="K827" s="297" t="s">
        <v>609</v>
      </c>
      <c r="L827" s="297" t="s">
        <v>610</v>
      </c>
      <c r="M827" s="297" t="s">
        <v>709</v>
      </c>
      <c r="N827" s="297" t="s">
        <v>1298</v>
      </c>
      <c r="O827" s="297" t="s">
        <v>711</v>
      </c>
      <c r="P827" s="297" t="s">
        <v>255</v>
      </c>
      <c r="Q827" s="297" t="s">
        <v>615</v>
      </c>
      <c r="R827">
        <v>1</v>
      </c>
      <c r="S827">
        <v>1</v>
      </c>
      <c r="T827">
        <v>1</v>
      </c>
      <c r="U827">
        <v>1</v>
      </c>
      <c r="V827" s="298">
        <v>259</v>
      </c>
      <c r="W827" s="297" t="s">
        <v>616</v>
      </c>
      <c r="X827" s="299">
        <f t="shared" si="12"/>
        <v>1</v>
      </c>
    </row>
    <row r="828" spans="1:24">
      <c r="A828" s="297" t="s">
        <v>659</v>
      </c>
      <c r="B828" s="297" t="s">
        <v>660</v>
      </c>
      <c r="C828" s="297" t="s">
        <v>901</v>
      </c>
      <c r="D828" s="297" t="s">
        <v>902</v>
      </c>
      <c r="E828" s="297" t="s">
        <v>903</v>
      </c>
      <c r="F828" s="297" t="s">
        <v>1295</v>
      </c>
      <c r="G828" s="297" t="s">
        <v>1296</v>
      </c>
      <c r="H828" s="297" t="s">
        <v>606</v>
      </c>
      <c r="I828" s="297" t="s">
        <v>607</v>
      </c>
      <c r="J828" s="297" t="s">
        <v>1297</v>
      </c>
      <c r="K828" s="297" t="s">
        <v>609</v>
      </c>
      <c r="L828" s="297" t="s">
        <v>610</v>
      </c>
      <c r="M828" s="297" t="s">
        <v>709</v>
      </c>
      <c r="N828" s="297" t="s">
        <v>1298</v>
      </c>
      <c r="O828" s="297" t="s">
        <v>711</v>
      </c>
      <c r="P828" s="297" t="s">
        <v>255</v>
      </c>
      <c r="Q828" s="297" t="s">
        <v>645</v>
      </c>
      <c r="R828">
        <v>1</v>
      </c>
      <c r="S828">
        <v>1</v>
      </c>
      <c r="T828">
        <v>3</v>
      </c>
      <c r="U828">
        <v>3</v>
      </c>
      <c r="V828" s="298">
        <v>855</v>
      </c>
      <c r="W828" s="297" t="s">
        <v>616</v>
      </c>
      <c r="X828" s="299">
        <f t="shared" si="12"/>
        <v>3</v>
      </c>
    </row>
    <row r="829" spans="1:24">
      <c r="A829" s="297" t="s">
        <v>664</v>
      </c>
      <c r="B829" s="297" t="s">
        <v>665</v>
      </c>
      <c r="C829" s="297" t="s">
        <v>722</v>
      </c>
      <c r="D829" s="297" t="s">
        <v>723</v>
      </c>
      <c r="E829" s="297" t="s">
        <v>724</v>
      </c>
      <c r="F829" s="297" t="s">
        <v>1295</v>
      </c>
      <c r="G829" s="297" t="s">
        <v>1296</v>
      </c>
      <c r="H829" s="297" t="s">
        <v>606</v>
      </c>
      <c r="I829" s="297" t="s">
        <v>263</v>
      </c>
      <c r="J829" s="297" t="s">
        <v>1297</v>
      </c>
      <c r="K829" s="297" t="s">
        <v>609</v>
      </c>
      <c r="L829" s="297" t="s">
        <v>610</v>
      </c>
      <c r="M829" s="297" t="s">
        <v>709</v>
      </c>
      <c r="N829" s="297" t="s">
        <v>1298</v>
      </c>
      <c r="O829" s="297" t="s">
        <v>711</v>
      </c>
      <c r="P829" s="297" t="s">
        <v>255</v>
      </c>
      <c r="Q829" s="297" t="s">
        <v>615</v>
      </c>
      <c r="R829">
        <v>1</v>
      </c>
      <c r="S829">
        <v>1</v>
      </c>
      <c r="T829">
        <v>1</v>
      </c>
      <c r="U829">
        <v>1</v>
      </c>
      <c r="V829" s="298">
        <v>241</v>
      </c>
      <c r="W829" s="297" t="s">
        <v>616</v>
      </c>
      <c r="X829" s="299">
        <f t="shared" si="12"/>
        <v>1</v>
      </c>
    </row>
    <row r="830" spans="1:24">
      <c r="A830" s="297" t="s">
        <v>664</v>
      </c>
      <c r="B830" s="297" t="s">
        <v>665</v>
      </c>
      <c r="C830" s="297" t="s">
        <v>722</v>
      </c>
      <c r="D830" s="297" t="s">
        <v>723</v>
      </c>
      <c r="E830" s="297" t="s">
        <v>724</v>
      </c>
      <c r="F830" s="297" t="s">
        <v>1295</v>
      </c>
      <c r="G830" s="297" t="s">
        <v>1296</v>
      </c>
      <c r="H830" s="297" t="s">
        <v>606</v>
      </c>
      <c r="I830" s="297" t="s">
        <v>263</v>
      </c>
      <c r="J830" s="297" t="s">
        <v>1297</v>
      </c>
      <c r="K830" s="297" t="s">
        <v>609</v>
      </c>
      <c r="L830" s="297" t="s">
        <v>610</v>
      </c>
      <c r="M830" s="297" t="s">
        <v>709</v>
      </c>
      <c r="N830" s="297" t="s">
        <v>1298</v>
      </c>
      <c r="O830" s="297" t="s">
        <v>711</v>
      </c>
      <c r="P830" s="297" t="s">
        <v>255</v>
      </c>
      <c r="Q830" s="297" t="s">
        <v>635</v>
      </c>
      <c r="R830">
        <v>1</v>
      </c>
      <c r="S830">
        <v>1</v>
      </c>
      <c r="T830">
        <v>1</v>
      </c>
      <c r="U830">
        <v>1</v>
      </c>
      <c r="V830" s="298">
        <v>241</v>
      </c>
      <c r="W830" s="297" t="s">
        <v>616</v>
      </c>
      <c r="X830" s="299">
        <f t="shared" si="12"/>
        <v>1</v>
      </c>
    </row>
    <row r="831" spans="1:24">
      <c r="A831" s="297" t="s">
        <v>664</v>
      </c>
      <c r="B831" s="297" t="s">
        <v>665</v>
      </c>
      <c r="C831" s="297" t="s">
        <v>722</v>
      </c>
      <c r="D831" s="297" t="s">
        <v>723</v>
      </c>
      <c r="E831" s="297" t="s">
        <v>724</v>
      </c>
      <c r="F831" s="297" t="s">
        <v>1295</v>
      </c>
      <c r="G831" s="297" t="s">
        <v>1296</v>
      </c>
      <c r="H831" s="297" t="s">
        <v>606</v>
      </c>
      <c r="I831" s="297" t="s">
        <v>607</v>
      </c>
      <c r="J831" s="297" t="s">
        <v>1297</v>
      </c>
      <c r="K831" s="297" t="s">
        <v>609</v>
      </c>
      <c r="L831" s="297" t="s">
        <v>610</v>
      </c>
      <c r="M831" s="297" t="s">
        <v>709</v>
      </c>
      <c r="N831" s="297" t="s">
        <v>1298</v>
      </c>
      <c r="O831" s="297" t="s">
        <v>711</v>
      </c>
      <c r="P831" s="297" t="s">
        <v>255</v>
      </c>
      <c r="Q831" s="297" t="s">
        <v>615</v>
      </c>
      <c r="R831">
        <v>1</v>
      </c>
      <c r="S831">
        <v>1</v>
      </c>
      <c r="T831">
        <v>1</v>
      </c>
      <c r="U831">
        <v>1</v>
      </c>
      <c r="V831" s="298">
        <v>241</v>
      </c>
      <c r="W831" s="297" t="s">
        <v>616</v>
      </c>
      <c r="X831" s="299">
        <f t="shared" si="12"/>
        <v>1</v>
      </c>
    </row>
    <row r="832" spans="1:24">
      <c r="A832" s="297" t="s">
        <v>664</v>
      </c>
      <c r="B832" s="297" t="s">
        <v>665</v>
      </c>
      <c r="C832" s="297" t="s">
        <v>722</v>
      </c>
      <c r="D832" s="297" t="s">
        <v>723</v>
      </c>
      <c r="E832" s="297" t="s">
        <v>724</v>
      </c>
      <c r="F832" s="297" t="s">
        <v>1295</v>
      </c>
      <c r="G832" s="297" t="s">
        <v>1296</v>
      </c>
      <c r="H832" s="297" t="s">
        <v>606</v>
      </c>
      <c r="I832" s="297" t="s">
        <v>607</v>
      </c>
      <c r="J832" s="297" t="s">
        <v>1297</v>
      </c>
      <c r="K832" s="297" t="s">
        <v>609</v>
      </c>
      <c r="L832" s="297" t="s">
        <v>610</v>
      </c>
      <c r="M832" s="297" t="s">
        <v>709</v>
      </c>
      <c r="N832" s="297" t="s">
        <v>1298</v>
      </c>
      <c r="O832" s="297" t="s">
        <v>711</v>
      </c>
      <c r="P832" s="297" t="s">
        <v>255</v>
      </c>
      <c r="Q832" s="297" t="s">
        <v>635</v>
      </c>
      <c r="R832">
        <v>1</v>
      </c>
      <c r="S832">
        <v>1</v>
      </c>
      <c r="T832">
        <v>2</v>
      </c>
      <c r="U832">
        <v>2</v>
      </c>
      <c r="V832" s="298">
        <v>482</v>
      </c>
      <c r="W832" s="297" t="s">
        <v>616</v>
      </c>
      <c r="X832" s="299">
        <f t="shared" si="12"/>
        <v>2</v>
      </c>
    </row>
    <row r="833" spans="1:24">
      <c r="A833" s="297" t="s">
        <v>664</v>
      </c>
      <c r="B833" s="297" t="s">
        <v>665</v>
      </c>
      <c r="C833" s="297" t="s">
        <v>666</v>
      </c>
      <c r="D833" s="297" t="s">
        <v>667</v>
      </c>
      <c r="E833" s="297" t="s">
        <v>668</v>
      </c>
      <c r="F833" s="297" t="s">
        <v>1295</v>
      </c>
      <c r="G833" s="297" t="s">
        <v>1296</v>
      </c>
      <c r="H833" s="297" t="s">
        <v>606</v>
      </c>
      <c r="I833" s="297" t="s">
        <v>263</v>
      </c>
      <c r="J833" s="297" t="s">
        <v>1297</v>
      </c>
      <c r="K833" s="297" t="s">
        <v>609</v>
      </c>
      <c r="L833" s="297" t="s">
        <v>610</v>
      </c>
      <c r="M833" s="297" t="s">
        <v>709</v>
      </c>
      <c r="N833" s="297" t="s">
        <v>1298</v>
      </c>
      <c r="O833" s="297" t="s">
        <v>711</v>
      </c>
      <c r="P833" s="297" t="s">
        <v>255</v>
      </c>
      <c r="Q833" s="297" t="s">
        <v>615</v>
      </c>
      <c r="R833">
        <v>1</v>
      </c>
      <c r="S833">
        <v>1</v>
      </c>
      <c r="T833">
        <v>2</v>
      </c>
      <c r="U833">
        <v>2</v>
      </c>
      <c r="V833" s="298">
        <v>482</v>
      </c>
      <c r="W833" s="297" t="s">
        <v>616</v>
      </c>
      <c r="X833" s="299">
        <f t="shared" si="12"/>
        <v>2</v>
      </c>
    </row>
    <row r="834" spans="1:24">
      <c r="A834" s="297" t="s">
        <v>640</v>
      </c>
      <c r="B834" s="297" t="s">
        <v>641</v>
      </c>
      <c r="C834" s="297" t="s">
        <v>642</v>
      </c>
      <c r="D834" s="297" t="s">
        <v>643</v>
      </c>
      <c r="E834" s="297" t="s">
        <v>644</v>
      </c>
      <c r="F834" s="297" t="s">
        <v>1295</v>
      </c>
      <c r="G834" s="297" t="s">
        <v>1296</v>
      </c>
      <c r="H834" s="297" t="s">
        <v>606</v>
      </c>
      <c r="I834" s="297" t="s">
        <v>607</v>
      </c>
      <c r="J834" s="297" t="s">
        <v>1297</v>
      </c>
      <c r="K834" s="297" t="s">
        <v>609</v>
      </c>
      <c r="L834" s="297" t="s">
        <v>610</v>
      </c>
      <c r="M834" s="297" t="s">
        <v>709</v>
      </c>
      <c r="N834" s="297" t="s">
        <v>1298</v>
      </c>
      <c r="O834" s="297" t="s">
        <v>711</v>
      </c>
      <c r="P834" s="297" t="s">
        <v>255</v>
      </c>
      <c r="Q834" s="297" t="s">
        <v>645</v>
      </c>
      <c r="R834">
        <v>3</v>
      </c>
      <c r="S834">
        <v>3</v>
      </c>
      <c r="T834">
        <v>4</v>
      </c>
      <c r="U834">
        <v>4</v>
      </c>
      <c r="V834" s="298">
        <v>1140</v>
      </c>
      <c r="W834" s="297" t="s">
        <v>616</v>
      </c>
      <c r="X834" s="299">
        <f t="shared" si="12"/>
        <v>4</v>
      </c>
    </row>
    <row r="835" spans="1:24">
      <c r="A835" s="297" t="s">
        <v>601</v>
      </c>
      <c r="B835" s="297" t="s">
        <v>602</v>
      </c>
      <c r="C835" s="297" t="s">
        <v>603</v>
      </c>
      <c r="D835" s="297" t="s">
        <v>604</v>
      </c>
      <c r="E835" s="297" t="s">
        <v>605</v>
      </c>
      <c r="F835" s="297" t="s">
        <v>1295</v>
      </c>
      <c r="G835" s="297" t="s">
        <v>1296</v>
      </c>
      <c r="H835" s="297" t="s">
        <v>606</v>
      </c>
      <c r="I835" s="297" t="s">
        <v>263</v>
      </c>
      <c r="J835" s="297" t="s">
        <v>1297</v>
      </c>
      <c r="K835" s="297" t="s">
        <v>609</v>
      </c>
      <c r="L835" s="297" t="s">
        <v>610</v>
      </c>
      <c r="M835" s="297" t="s">
        <v>709</v>
      </c>
      <c r="N835" s="297" t="s">
        <v>1298</v>
      </c>
      <c r="O835" s="297" t="s">
        <v>711</v>
      </c>
      <c r="P835" s="297" t="s">
        <v>255</v>
      </c>
      <c r="Q835" s="297" t="s">
        <v>615</v>
      </c>
      <c r="R835">
        <v>1</v>
      </c>
      <c r="S835">
        <v>1</v>
      </c>
      <c r="T835">
        <v>3</v>
      </c>
      <c r="U835">
        <v>3</v>
      </c>
      <c r="V835" s="298">
        <v>687</v>
      </c>
      <c r="W835" s="297" t="s">
        <v>616</v>
      </c>
      <c r="X835" s="299">
        <f t="shared" si="12"/>
        <v>3</v>
      </c>
    </row>
    <row r="836" spans="1:24">
      <c r="A836" s="297" t="s">
        <v>601</v>
      </c>
      <c r="B836" s="297" t="s">
        <v>602</v>
      </c>
      <c r="C836" s="297" t="s">
        <v>603</v>
      </c>
      <c r="D836" s="297" t="s">
        <v>604</v>
      </c>
      <c r="E836" s="297" t="s">
        <v>605</v>
      </c>
      <c r="F836" s="297" t="s">
        <v>1295</v>
      </c>
      <c r="G836" s="297" t="s">
        <v>1296</v>
      </c>
      <c r="H836" s="297" t="s">
        <v>606</v>
      </c>
      <c r="I836" s="297" t="s">
        <v>607</v>
      </c>
      <c r="J836" s="297" t="s">
        <v>1297</v>
      </c>
      <c r="K836" s="297" t="s">
        <v>609</v>
      </c>
      <c r="L836" s="297" t="s">
        <v>610</v>
      </c>
      <c r="M836" s="297" t="s">
        <v>709</v>
      </c>
      <c r="N836" s="297" t="s">
        <v>1298</v>
      </c>
      <c r="O836" s="297" t="s">
        <v>711</v>
      </c>
      <c r="P836" s="297" t="s">
        <v>255</v>
      </c>
      <c r="Q836" s="297" t="s">
        <v>615</v>
      </c>
      <c r="R836">
        <v>1</v>
      </c>
      <c r="S836">
        <v>1</v>
      </c>
      <c r="T836">
        <v>2</v>
      </c>
      <c r="U836">
        <v>2</v>
      </c>
      <c r="V836" s="298">
        <v>458</v>
      </c>
      <c r="W836" s="297" t="s">
        <v>616</v>
      </c>
      <c r="X836" s="299">
        <f t="shared" si="12"/>
        <v>2</v>
      </c>
    </row>
    <row r="837" spans="1:24">
      <c r="A837" s="297" t="s">
        <v>636</v>
      </c>
      <c r="B837" s="297" t="s">
        <v>637</v>
      </c>
      <c r="C837" s="297" t="s">
        <v>725</v>
      </c>
      <c r="D837" s="297" t="s">
        <v>620</v>
      </c>
      <c r="E837" s="297" t="s">
        <v>726</v>
      </c>
      <c r="F837" s="297" t="s">
        <v>577</v>
      </c>
      <c r="G837" s="297" t="s">
        <v>425</v>
      </c>
      <c r="H837" s="297" t="s">
        <v>606</v>
      </c>
      <c r="I837" s="297" t="s">
        <v>263</v>
      </c>
      <c r="J837" s="297" t="s">
        <v>1299</v>
      </c>
      <c r="K837" s="297" t="s">
        <v>609</v>
      </c>
      <c r="L837" s="297" t="s">
        <v>610</v>
      </c>
      <c r="M837" s="297" t="s">
        <v>744</v>
      </c>
      <c r="N837" s="297" t="s">
        <v>332</v>
      </c>
      <c r="O837" s="297" t="s">
        <v>627</v>
      </c>
      <c r="P837" s="297" t="s">
        <v>628</v>
      </c>
      <c r="Q837" s="297" t="s">
        <v>645</v>
      </c>
      <c r="R837">
        <v>4</v>
      </c>
      <c r="S837">
        <v>4</v>
      </c>
      <c r="T837">
        <v>5</v>
      </c>
      <c r="U837">
        <v>5</v>
      </c>
      <c r="V837" s="298">
        <v>1010</v>
      </c>
      <c r="W837" s="297" t="s">
        <v>616</v>
      </c>
      <c r="X837" s="299">
        <f t="shared" si="12"/>
        <v>50</v>
      </c>
    </row>
    <row r="838" spans="1:24">
      <c r="A838" s="297" t="s">
        <v>636</v>
      </c>
      <c r="B838" s="297" t="s">
        <v>637</v>
      </c>
      <c r="C838" s="297" t="s">
        <v>725</v>
      </c>
      <c r="D838" s="297" t="s">
        <v>620</v>
      </c>
      <c r="E838" s="297" t="s">
        <v>726</v>
      </c>
      <c r="F838" s="297" t="s">
        <v>577</v>
      </c>
      <c r="G838" s="297" t="s">
        <v>425</v>
      </c>
      <c r="H838" s="297" t="s">
        <v>606</v>
      </c>
      <c r="I838" s="297" t="s">
        <v>263</v>
      </c>
      <c r="J838" s="297" t="s">
        <v>1299</v>
      </c>
      <c r="K838" s="297" t="s">
        <v>609</v>
      </c>
      <c r="L838" s="297" t="s">
        <v>610</v>
      </c>
      <c r="M838" s="297" t="s">
        <v>744</v>
      </c>
      <c r="N838" s="297" t="s">
        <v>332</v>
      </c>
      <c r="O838" s="297" t="s">
        <v>627</v>
      </c>
      <c r="P838" s="297" t="s">
        <v>628</v>
      </c>
      <c r="Q838" s="297" t="s">
        <v>615</v>
      </c>
      <c r="R838">
        <v>1</v>
      </c>
      <c r="S838">
        <v>1</v>
      </c>
      <c r="T838">
        <v>1</v>
      </c>
      <c r="U838">
        <v>1</v>
      </c>
      <c r="V838" s="298">
        <v>202</v>
      </c>
      <c r="W838" s="297" t="s">
        <v>616</v>
      </c>
      <c r="X838" s="299">
        <f t="shared" ref="X838:X901" si="13">P838*U838</f>
        <v>10</v>
      </c>
    </row>
    <row r="839" spans="1:24">
      <c r="A839" s="297" t="s">
        <v>636</v>
      </c>
      <c r="B839" s="297" t="s">
        <v>637</v>
      </c>
      <c r="C839" s="297" t="s">
        <v>725</v>
      </c>
      <c r="D839" s="297" t="s">
        <v>620</v>
      </c>
      <c r="E839" s="297" t="s">
        <v>726</v>
      </c>
      <c r="F839" s="297" t="s">
        <v>577</v>
      </c>
      <c r="G839" s="297" t="s">
        <v>425</v>
      </c>
      <c r="H839" s="297" t="s">
        <v>606</v>
      </c>
      <c r="I839" s="297" t="s">
        <v>607</v>
      </c>
      <c r="J839" s="297" t="s">
        <v>1299</v>
      </c>
      <c r="K839" s="297" t="s">
        <v>609</v>
      </c>
      <c r="L839" s="297" t="s">
        <v>610</v>
      </c>
      <c r="M839" s="297" t="s">
        <v>744</v>
      </c>
      <c r="N839" s="297" t="s">
        <v>332</v>
      </c>
      <c r="O839" s="297" t="s">
        <v>627</v>
      </c>
      <c r="P839" s="297" t="s">
        <v>628</v>
      </c>
      <c r="Q839" s="297" t="s">
        <v>645</v>
      </c>
      <c r="R839">
        <v>1</v>
      </c>
      <c r="S839">
        <v>1</v>
      </c>
      <c r="T839">
        <v>2</v>
      </c>
      <c r="U839">
        <v>2</v>
      </c>
      <c r="V839" s="298">
        <v>404</v>
      </c>
      <c r="W839" s="297" t="s">
        <v>616</v>
      </c>
      <c r="X839" s="299">
        <f t="shared" si="13"/>
        <v>20</v>
      </c>
    </row>
    <row r="840" spans="1:24">
      <c r="A840" s="297" t="s">
        <v>650</v>
      </c>
      <c r="B840" s="297" t="s">
        <v>651</v>
      </c>
      <c r="C840" s="297" t="s">
        <v>652</v>
      </c>
      <c r="D840" s="297" t="s">
        <v>620</v>
      </c>
      <c r="E840" s="297" t="s">
        <v>653</v>
      </c>
      <c r="F840" s="297" t="s">
        <v>577</v>
      </c>
      <c r="G840" s="297" t="s">
        <v>425</v>
      </c>
      <c r="H840" s="297" t="s">
        <v>606</v>
      </c>
      <c r="I840" s="297" t="s">
        <v>607</v>
      </c>
      <c r="J840" s="297" t="s">
        <v>1299</v>
      </c>
      <c r="K840" s="297" t="s">
        <v>609</v>
      </c>
      <c r="L840" s="297" t="s">
        <v>610</v>
      </c>
      <c r="M840" s="297" t="s">
        <v>744</v>
      </c>
      <c r="N840" s="297" t="s">
        <v>332</v>
      </c>
      <c r="O840" s="297" t="s">
        <v>627</v>
      </c>
      <c r="P840" s="297" t="s">
        <v>628</v>
      </c>
      <c r="Q840" s="297" t="s">
        <v>645</v>
      </c>
      <c r="R840">
        <v>1</v>
      </c>
      <c r="S840">
        <v>1</v>
      </c>
      <c r="T840">
        <v>2</v>
      </c>
      <c r="U840">
        <v>2</v>
      </c>
      <c r="V840" s="298">
        <v>404</v>
      </c>
      <c r="W840" s="297" t="s">
        <v>616</v>
      </c>
      <c r="X840" s="299">
        <f t="shared" si="13"/>
        <v>20</v>
      </c>
    </row>
    <row r="841" spans="1:24">
      <c r="A841" s="297" t="s">
        <v>654</v>
      </c>
      <c r="B841" s="297" t="s">
        <v>655</v>
      </c>
      <c r="C841" s="297" t="s">
        <v>656</v>
      </c>
      <c r="D841" s="297" t="s">
        <v>657</v>
      </c>
      <c r="E841" s="297" t="s">
        <v>658</v>
      </c>
      <c r="F841" s="297" t="s">
        <v>577</v>
      </c>
      <c r="G841" s="297" t="s">
        <v>425</v>
      </c>
      <c r="H841" s="297" t="s">
        <v>606</v>
      </c>
      <c r="I841" s="297" t="s">
        <v>263</v>
      </c>
      <c r="J841" s="297" t="s">
        <v>1299</v>
      </c>
      <c r="K841" s="297" t="s">
        <v>609</v>
      </c>
      <c r="L841" s="297" t="s">
        <v>610</v>
      </c>
      <c r="M841" s="297" t="s">
        <v>744</v>
      </c>
      <c r="N841" s="297" t="s">
        <v>332</v>
      </c>
      <c r="O841" s="297" t="s">
        <v>627</v>
      </c>
      <c r="P841" s="297" t="s">
        <v>628</v>
      </c>
      <c r="Q841" s="297" t="s">
        <v>645</v>
      </c>
      <c r="R841">
        <v>6</v>
      </c>
      <c r="S841">
        <v>6</v>
      </c>
      <c r="T841">
        <v>16</v>
      </c>
      <c r="U841">
        <v>16</v>
      </c>
      <c r="V841" s="298">
        <v>3232</v>
      </c>
      <c r="W841" s="297" t="s">
        <v>616</v>
      </c>
      <c r="X841" s="299">
        <f t="shared" si="13"/>
        <v>160</v>
      </c>
    </row>
    <row r="842" spans="1:24">
      <c r="A842" s="297" t="s">
        <v>659</v>
      </c>
      <c r="B842" s="297" t="s">
        <v>660</v>
      </c>
      <c r="C842" s="297" t="s">
        <v>661</v>
      </c>
      <c r="D842" s="297" t="s">
        <v>662</v>
      </c>
      <c r="E842" s="297" t="s">
        <v>663</v>
      </c>
      <c r="F842" s="297" t="s">
        <v>577</v>
      </c>
      <c r="G842" s="297" t="s">
        <v>425</v>
      </c>
      <c r="H842" s="297" t="s">
        <v>606</v>
      </c>
      <c r="I842" s="297" t="s">
        <v>263</v>
      </c>
      <c r="J842" s="297" t="s">
        <v>1299</v>
      </c>
      <c r="K842" s="297" t="s">
        <v>609</v>
      </c>
      <c r="L842" s="297" t="s">
        <v>610</v>
      </c>
      <c r="M842" s="297" t="s">
        <v>744</v>
      </c>
      <c r="N842" s="297" t="s">
        <v>332</v>
      </c>
      <c r="O842" s="297" t="s">
        <v>627</v>
      </c>
      <c r="P842" s="297" t="s">
        <v>628</v>
      </c>
      <c r="Q842" s="297" t="s">
        <v>645</v>
      </c>
      <c r="R842">
        <v>19</v>
      </c>
      <c r="S842">
        <v>19</v>
      </c>
      <c r="T842">
        <v>29</v>
      </c>
      <c r="U842">
        <v>29</v>
      </c>
      <c r="V842" s="298">
        <v>5858</v>
      </c>
      <c r="W842" s="297" t="s">
        <v>616</v>
      </c>
      <c r="X842" s="299">
        <f t="shared" si="13"/>
        <v>290</v>
      </c>
    </row>
    <row r="843" spans="1:24">
      <c r="A843" s="297" t="s">
        <v>659</v>
      </c>
      <c r="B843" s="297" t="s">
        <v>660</v>
      </c>
      <c r="C843" s="297" t="s">
        <v>661</v>
      </c>
      <c r="D843" s="297" t="s">
        <v>662</v>
      </c>
      <c r="E843" s="297" t="s">
        <v>663</v>
      </c>
      <c r="F843" s="297" t="s">
        <v>577</v>
      </c>
      <c r="G843" s="297" t="s">
        <v>425</v>
      </c>
      <c r="H843" s="297" t="s">
        <v>606</v>
      </c>
      <c r="I843" s="297" t="s">
        <v>607</v>
      </c>
      <c r="J843" s="297" t="s">
        <v>1299</v>
      </c>
      <c r="K843" s="297" t="s">
        <v>609</v>
      </c>
      <c r="L843" s="297" t="s">
        <v>610</v>
      </c>
      <c r="M843" s="297" t="s">
        <v>744</v>
      </c>
      <c r="N843" s="297" t="s">
        <v>332</v>
      </c>
      <c r="O843" s="297" t="s">
        <v>627</v>
      </c>
      <c r="P843" s="297" t="s">
        <v>628</v>
      </c>
      <c r="Q843" s="297" t="s">
        <v>645</v>
      </c>
      <c r="R843">
        <v>1</v>
      </c>
      <c r="S843">
        <v>1</v>
      </c>
      <c r="T843">
        <v>1</v>
      </c>
      <c r="U843">
        <v>1</v>
      </c>
      <c r="V843" s="298">
        <v>202</v>
      </c>
      <c r="W843" s="297" t="s">
        <v>616</v>
      </c>
      <c r="X843" s="299">
        <f t="shared" si="13"/>
        <v>10</v>
      </c>
    </row>
    <row r="844" spans="1:24">
      <c r="A844" s="297" t="s">
        <v>664</v>
      </c>
      <c r="B844" s="297" t="s">
        <v>665</v>
      </c>
      <c r="C844" s="297" t="s">
        <v>666</v>
      </c>
      <c r="D844" s="297" t="s">
        <v>667</v>
      </c>
      <c r="E844" s="297" t="s">
        <v>668</v>
      </c>
      <c r="F844" s="297" t="s">
        <v>577</v>
      </c>
      <c r="G844" s="297" t="s">
        <v>425</v>
      </c>
      <c r="H844" s="297" t="s">
        <v>606</v>
      </c>
      <c r="I844" s="297" t="s">
        <v>263</v>
      </c>
      <c r="J844" s="297" t="s">
        <v>1299</v>
      </c>
      <c r="K844" s="297" t="s">
        <v>609</v>
      </c>
      <c r="L844" s="297" t="s">
        <v>610</v>
      </c>
      <c r="M844" s="297" t="s">
        <v>744</v>
      </c>
      <c r="N844" s="297" t="s">
        <v>332</v>
      </c>
      <c r="O844" s="297" t="s">
        <v>627</v>
      </c>
      <c r="P844" s="297" t="s">
        <v>628</v>
      </c>
      <c r="Q844" s="297" t="s">
        <v>645</v>
      </c>
      <c r="R844">
        <v>10</v>
      </c>
      <c r="S844">
        <v>10</v>
      </c>
      <c r="T844">
        <v>36</v>
      </c>
      <c r="U844">
        <v>36</v>
      </c>
      <c r="V844" s="298">
        <v>6768</v>
      </c>
      <c r="W844" s="297" t="s">
        <v>616</v>
      </c>
      <c r="X844" s="299">
        <f t="shared" si="13"/>
        <v>360</v>
      </c>
    </row>
    <row r="845" spans="1:24">
      <c r="A845" s="297" t="s">
        <v>664</v>
      </c>
      <c r="B845" s="297" t="s">
        <v>665</v>
      </c>
      <c r="C845" s="297" t="s">
        <v>666</v>
      </c>
      <c r="D845" s="297" t="s">
        <v>667</v>
      </c>
      <c r="E845" s="297" t="s">
        <v>668</v>
      </c>
      <c r="F845" s="297" t="s">
        <v>577</v>
      </c>
      <c r="G845" s="297" t="s">
        <v>425</v>
      </c>
      <c r="H845" s="297" t="s">
        <v>606</v>
      </c>
      <c r="I845" s="297" t="s">
        <v>263</v>
      </c>
      <c r="J845" s="297" t="s">
        <v>1299</v>
      </c>
      <c r="K845" s="297" t="s">
        <v>609</v>
      </c>
      <c r="L845" s="297" t="s">
        <v>610</v>
      </c>
      <c r="M845" s="297" t="s">
        <v>744</v>
      </c>
      <c r="N845" s="297" t="s">
        <v>332</v>
      </c>
      <c r="O845" s="297" t="s">
        <v>627</v>
      </c>
      <c r="P845" s="297" t="s">
        <v>628</v>
      </c>
      <c r="Q845" s="297" t="s">
        <v>615</v>
      </c>
      <c r="R845">
        <v>1</v>
      </c>
      <c r="S845">
        <v>1</v>
      </c>
      <c r="T845">
        <v>5</v>
      </c>
      <c r="U845">
        <v>5</v>
      </c>
      <c r="V845" s="298">
        <v>940</v>
      </c>
      <c r="W845" s="297" t="s">
        <v>616</v>
      </c>
      <c r="X845" s="299">
        <f t="shared" si="13"/>
        <v>50</v>
      </c>
    </row>
    <row r="846" spans="1:24">
      <c r="A846" s="297" t="s">
        <v>664</v>
      </c>
      <c r="B846" s="297" t="s">
        <v>665</v>
      </c>
      <c r="C846" s="297" t="s">
        <v>666</v>
      </c>
      <c r="D846" s="297" t="s">
        <v>667</v>
      </c>
      <c r="E846" s="297" t="s">
        <v>668</v>
      </c>
      <c r="F846" s="297" t="s">
        <v>577</v>
      </c>
      <c r="G846" s="297" t="s">
        <v>425</v>
      </c>
      <c r="H846" s="297" t="s">
        <v>606</v>
      </c>
      <c r="I846" s="297" t="s">
        <v>607</v>
      </c>
      <c r="J846" s="297" t="s">
        <v>1299</v>
      </c>
      <c r="K846" s="297" t="s">
        <v>609</v>
      </c>
      <c r="L846" s="297" t="s">
        <v>610</v>
      </c>
      <c r="M846" s="297" t="s">
        <v>744</v>
      </c>
      <c r="N846" s="297" t="s">
        <v>332</v>
      </c>
      <c r="O846" s="297" t="s">
        <v>627</v>
      </c>
      <c r="P846" s="297" t="s">
        <v>628</v>
      </c>
      <c r="Q846" s="297" t="s">
        <v>645</v>
      </c>
      <c r="R846">
        <v>2</v>
      </c>
      <c r="S846">
        <v>2</v>
      </c>
      <c r="T846">
        <v>5</v>
      </c>
      <c r="U846">
        <v>5</v>
      </c>
      <c r="V846" s="298">
        <v>940</v>
      </c>
      <c r="W846" s="297" t="s">
        <v>616</v>
      </c>
      <c r="X846" s="299">
        <f t="shared" si="13"/>
        <v>50</v>
      </c>
    </row>
    <row r="847" spans="1:24">
      <c r="A847" s="297" t="s">
        <v>782</v>
      </c>
      <c r="B847" s="297" t="s">
        <v>783</v>
      </c>
      <c r="C847" s="297" t="s">
        <v>891</v>
      </c>
      <c r="D847" s="297" t="s">
        <v>620</v>
      </c>
      <c r="E847" s="297" t="s">
        <v>892</v>
      </c>
      <c r="F847" s="297" t="s">
        <v>577</v>
      </c>
      <c r="G847" s="297" t="s">
        <v>425</v>
      </c>
      <c r="H847" s="297" t="s">
        <v>606</v>
      </c>
      <c r="I847" s="297" t="s">
        <v>263</v>
      </c>
      <c r="J847" s="297" t="s">
        <v>1299</v>
      </c>
      <c r="K847" s="297" t="s">
        <v>609</v>
      </c>
      <c r="L847" s="297" t="s">
        <v>610</v>
      </c>
      <c r="M847" s="297" t="s">
        <v>744</v>
      </c>
      <c r="N847" s="297" t="s">
        <v>332</v>
      </c>
      <c r="O847" s="297" t="s">
        <v>627</v>
      </c>
      <c r="P847" s="297" t="s">
        <v>628</v>
      </c>
      <c r="Q847" s="297" t="s">
        <v>645</v>
      </c>
      <c r="R847">
        <v>2</v>
      </c>
      <c r="S847">
        <v>2</v>
      </c>
      <c r="T847">
        <v>2</v>
      </c>
      <c r="U847">
        <v>2</v>
      </c>
      <c r="V847" s="298">
        <v>404</v>
      </c>
      <c r="W847" s="297" t="s">
        <v>616</v>
      </c>
      <c r="X847" s="299">
        <f t="shared" si="13"/>
        <v>20</v>
      </c>
    </row>
    <row r="848" spans="1:24">
      <c r="A848" s="297" t="s">
        <v>678</v>
      </c>
      <c r="B848" s="297" t="s">
        <v>679</v>
      </c>
      <c r="C848" s="297" t="s">
        <v>802</v>
      </c>
      <c r="D848" s="297" t="s">
        <v>620</v>
      </c>
      <c r="E848" s="297" t="s">
        <v>713</v>
      </c>
      <c r="F848" s="297" t="s">
        <v>577</v>
      </c>
      <c r="G848" s="297" t="s">
        <v>425</v>
      </c>
      <c r="H848" s="297" t="s">
        <v>606</v>
      </c>
      <c r="I848" s="297" t="s">
        <v>607</v>
      </c>
      <c r="J848" s="297" t="s">
        <v>1299</v>
      </c>
      <c r="K848" s="297" t="s">
        <v>609</v>
      </c>
      <c r="L848" s="297" t="s">
        <v>610</v>
      </c>
      <c r="M848" s="297" t="s">
        <v>744</v>
      </c>
      <c r="N848" s="297" t="s">
        <v>332</v>
      </c>
      <c r="O848" s="297" t="s">
        <v>627</v>
      </c>
      <c r="P848" s="297" t="s">
        <v>628</v>
      </c>
      <c r="Q848" s="297" t="s">
        <v>645</v>
      </c>
      <c r="R848">
        <v>2</v>
      </c>
      <c r="S848">
        <v>2</v>
      </c>
      <c r="T848">
        <v>4</v>
      </c>
      <c r="U848">
        <v>4</v>
      </c>
      <c r="V848" s="298">
        <v>1280</v>
      </c>
      <c r="W848" s="297" t="s">
        <v>616</v>
      </c>
      <c r="X848" s="299">
        <f t="shared" si="13"/>
        <v>40</v>
      </c>
    </row>
    <row r="849" spans="1:24">
      <c r="A849" s="297" t="s">
        <v>678</v>
      </c>
      <c r="B849" s="297" t="s">
        <v>679</v>
      </c>
      <c r="C849" s="297" t="s">
        <v>772</v>
      </c>
      <c r="D849" s="297" t="s">
        <v>620</v>
      </c>
      <c r="E849" s="297" t="s">
        <v>773</v>
      </c>
      <c r="F849" s="297" t="s">
        <v>577</v>
      </c>
      <c r="G849" s="297" t="s">
        <v>425</v>
      </c>
      <c r="H849" s="297" t="s">
        <v>606</v>
      </c>
      <c r="I849" s="297" t="s">
        <v>263</v>
      </c>
      <c r="J849" s="297" t="s">
        <v>1299</v>
      </c>
      <c r="K849" s="297" t="s">
        <v>609</v>
      </c>
      <c r="L849" s="297" t="s">
        <v>610</v>
      </c>
      <c r="M849" s="297" t="s">
        <v>744</v>
      </c>
      <c r="N849" s="297" t="s">
        <v>332</v>
      </c>
      <c r="O849" s="297" t="s">
        <v>627</v>
      </c>
      <c r="P849" s="297" t="s">
        <v>628</v>
      </c>
      <c r="Q849" s="297" t="s">
        <v>645</v>
      </c>
      <c r="R849">
        <v>1</v>
      </c>
      <c r="S849">
        <v>1</v>
      </c>
      <c r="T849">
        <v>1</v>
      </c>
      <c r="U849">
        <v>1</v>
      </c>
      <c r="V849" s="298">
        <v>202</v>
      </c>
      <c r="W849" s="297" t="s">
        <v>616</v>
      </c>
      <c r="X849" s="299">
        <f t="shared" si="13"/>
        <v>10</v>
      </c>
    </row>
    <row r="850" spans="1:24">
      <c r="A850" s="297" t="s">
        <v>678</v>
      </c>
      <c r="B850" s="297" t="s">
        <v>679</v>
      </c>
      <c r="C850" s="297" t="s">
        <v>680</v>
      </c>
      <c r="D850" s="297" t="s">
        <v>620</v>
      </c>
      <c r="E850" s="297" t="s">
        <v>681</v>
      </c>
      <c r="F850" s="297" t="s">
        <v>577</v>
      </c>
      <c r="G850" s="297" t="s">
        <v>425</v>
      </c>
      <c r="H850" s="297" t="s">
        <v>606</v>
      </c>
      <c r="I850" s="297" t="s">
        <v>263</v>
      </c>
      <c r="J850" s="297" t="s">
        <v>1299</v>
      </c>
      <c r="K850" s="297" t="s">
        <v>609</v>
      </c>
      <c r="L850" s="297" t="s">
        <v>610</v>
      </c>
      <c r="M850" s="297" t="s">
        <v>744</v>
      </c>
      <c r="N850" s="297" t="s">
        <v>332</v>
      </c>
      <c r="O850" s="297" t="s">
        <v>627</v>
      </c>
      <c r="P850" s="297" t="s">
        <v>628</v>
      </c>
      <c r="Q850" s="297" t="s">
        <v>645</v>
      </c>
      <c r="R850">
        <v>1</v>
      </c>
      <c r="S850">
        <v>1</v>
      </c>
      <c r="T850">
        <v>3</v>
      </c>
      <c r="U850">
        <v>3</v>
      </c>
      <c r="V850" s="298">
        <v>606</v>
      </c>
      <c r="W850" s="297" t="s">
        <v>616</v>
      </c>
      <c r="X850" s="299">
        <f t="shared" si="13"/>
        <v>30</v>
      </c>
    </row>
    <row r="851" spans="1:24">
      <c r="A851" s="297" t="s">
        <v>678</v>
      </c>
      <c r="B851" s="297" t="s">
        <v>679</v>
      </c>
      <c r="C851" s="297" t="s">
        <v>680</v>
      </c>
      <c r="D851" s="297" t="s">
        <v>620</v>
      </c>
      <c r="E851" s="297" t="s">
        <v>681</v>
      </c>
      <c r="F851" s="297" t="s">
        <v>577</v>
      </c>
      <c r="G851" s="297" t="s">
        <v>425</v>
      </c>
      <c r="H851" s="297" t="s">
        <v>606</v>
      </c>
      <c r="I851" s="297" t="s">
        <v>607</v>
      </c>
      <c r="J851" s="297" t="s">
        <v>1299</v>
      </c>
      <c r="K851" s="297" t="s">
        <v>609</v>
      </c>
      <c r="L851" s="297" t="s">
        <v>610</v>
      </c>
      <c r="M851" s="297" t="s">
        <v>744</v>
      </c>
      <c r="N851" s="297" t="s">
        <v>332</v>
      </c>
      <c r="O851" s="297" t="s">
        <v>627</v>
      </c>
      <c r="P851" s="297" t="s">
        <v>628</v>
      </c>
      <c r="Q851" s="297" t="s">
        <v>645</v>
      </c>
      <c r="R851">
        <v>1</v>
      </c>
      <c r="S851">
        <v>1</v>
      </c>
      <c r="T851">
        <v>1</v>
      </c>
      <c r="U851">
        <v>1</v>
      </c>
      <c r="V851" s="298">
        <v>202</v>
      </c>
      <c r="W851" s="297" t="s">
        <v>616</v>
      </c>
      <c r="X851" s="299">
        <f t="shared" si="13"/>
        <v>10</v>
      </c>
    </row>
    <row r="852" spans="1:24">
      <c r="A852" s="297" t="s">
        <v>678</v>
      </c>
      <c r="B852" s="297" t="s">
        <v>679</v>
      </c>
      <c r="C852" s="297" t="s">
        <v>682</v>
      </c>
      <c r="D852" s="297" t="s">
        <v>620</v>
      </c>
      <c r="E852" s="297" t="s">
        <v>683</v>
      </c>
      <c r="F852" s="297" t="s">
        <v>577</v>
      </c>
      <c r="G852" s="297" t="s">
        <v>425</v>
      </c>
      <c r="H852" s="297" t="s">
        <v>606</v>
      </c>
      <c r="I852" s="297" t="s">
        <v>607</v>
      </c>
      <c r="J852" s="297" t="s">
        <v>1299</v>
      </c>
      <c r="K852" s="297" t="s">
        <v>609</v>
      </c>
      <c r="L852" s="297" t="s">
        <v>610</v>
      </c>
      <c r="M852" s="297" t="s">
        <v>744</v>
      </c>
      <c r="N852" s="297" t="s">
        <v>332</v>
      </c>
      <c r="O852" s="297" t="s">
        <v>627</v>
      </c>
      <c r="P852" s="297" t="s">
        <v>628</v>
      </c>
      <c r="Q852" s="297" t="s">
        <v>645</v>
      </c>
      <c r="R852">
        <v>1</v>
      </c>
      <c r="S852">
        <v>1</v>
      </c>
      <c r="T852">
        <v>4</v>
      </c>
      <c r="U852">
        <v>4</v>
      </c>
      <c r="V852" s="298">
        <v>808</v>
      </c>
      <c r="W852" s="297" t="s">
        <v>616</v>
      </c>
      <c r="X852" s="299">
        <f t="shared" si="13"/>
        <v>40</v>
      </c>
    </row>
    <row r="853" spans="1:24">
      <c r="A853" s="297" t="s">
        <v>678</v>
      </c>
      <c r="B853" s="297" t="s">
        <v>679</v>
      </c>
      <c r="C853" s="297" t="s">
        <v>684</v>
      </c>
      <c r="D853" s="297" t="s">
        <v>620</v>
      </c>
      <c r="E853" s="297" t="s">
        <v>685</v>
      </c>
      <c r="F853" s="297" t="s">
        <v>577</v>
      </c>
      <c r="G853" s="297" t="s">
        <v>425</v>
      </c>
      <c r="H853" s="297" t="s">
        <v>606</v>
      </c>
      <c r="I853" s="297" t="s">
        <v>263</v>
      </c>
      <c r="J853" s="297" t="s">
        <v>1299</v>
      </c>
      <c r="K853" s="297" t="s">
        <v>609</v>
      </c>
      <c r="L853" s="297" t="s">
        <v>610</v>
      </c>
      <c r="M853" s="297" t="s">
        <v>744</v>
      </c>
      <c r="N853" s="297" t="s">
        <v>332</v>
      </c>
      <c r="O853" s="297" t="s">
        <v>627</v>
      </c>
      <c r="P853" s="297" t="s">
        <v>628</v>
      </c>
      <c r="Q853" s="297" t="s">
        <v>645</v>
      </c>
      <c r="R853">
        <v>1</v>
      </c>
      <c r="S853">
        <v>1</v>
      </c>
      <c r="T853">
        <v>1</v>
      </c>
      <c r="U853">
        <v>1</v>
      </c>
      <c r="V853" s="298">
        <v>202</v>
      </c>
      <c r="W853" s="297" t="s">
        <v>616</v>
      </c>
      <c r="X853" s="299">
        <f t="shared" si="13"/>
        <v>10</v>
      </c>
    </row>
    <row r="854" spans="1:24">
      <c r="A854" s="297" t="s">
        <v>691</v>
      </c>
      <c r="B854" s="297" t="s">
        <v>692</v>
      </c>
      <c r="C854" s="297" t="s">
        <v>693</v>
      </c>
      <c r="D854" s="297" t="s">
        <v>694</v>
      </c>
      <c r="E854" s="297" t="s">
        <v>695</v>
      </c>
      <c r="F854" s="297" t="s">
        <v>577</v>
      </c>
      <c r="G854" s="297" t="s">
        <v>425</v>
      </c>
      <c r="H854" s="297" t="s">
        <v>606</v>
      </c>
      <c r="I854" s="297" t="s">
        <v>263</v>
      </c>
      <c r="J854" s="297" t="s">
        <v>1299</v>
      </c>
      <c r="K854" s="297" t="s">
        <v>609</v>
      </c>
      <c r="L854" s="297" t="s">
        <v>610</v>
      </c>
      <c r="M854" s="297" t="s">
        <v>744</v>
      </c>
      <c r="N854" s="297" t="s">
        <v>332</v>
      </c>
      <c r="O854" s="297" t="s">
        <v>627</v>
      </c>
      <c r="P854" s="297" t="s">
        <v>628</v>
      </c>
      <c r="Q854" s="297" t="s">
        <v>645</v>
      </c>
      <c r="R854">
        <v>1</v>
      </c>
      <c r="S854">
        <v>1</v>
      </c>
      <c r="T854">
        <v>2</v>
      </c>
      <c r="U854">
        <v>2</v>
      </c>
      <c r="V854" s="298">
        <v>404</v>
      </c>
      <c r="W854" s="297" t="s">
        <v>616</v>
      </c>
      <c r="X854" s="299">
        <f t="shared" si="13"/>
        <v>20</v>
      </c>
    </row>
    <row r="855" spans="1:24">
      <c r="A855" s="297" t="s">
        <v>691</v>
      </c>
      <c r="B855" s="297" t="s">
        <v>692</v>
      </c>
      <c r="C855" s="297" t="s">
        <v>693</v>
      </c>
      <c r="D855" s="297" t="s">
        <v>694</v>
      </c>
      <c r="E855" s="297" t="s">
        <v>695</v>
      </c>
      <c r="F855" s="297" t="s">
        <v>577</v>
      </c>
      <c r="G855" s="297" t="s">
        <v>425</v>
      </c>
      <c r="H855" s="297" t="s">
        <v>606</v>
      </c>
      <c r="I855" s="297" t="s">
        <v>607</v>
      </c>
      <c r="J855" s="297" t="s">
        <v>1299</v>
      </c>
      <c r="K855" s="297" t="s">
        <v>609</v>
      </c>
      <c r="L855" s="297" t="s">
        <v>610</v>
      </c>
      <c r="M855" s="297" t="s">
        <v>744</v>
      </c>
      <c r="N855" s="297" t="s">
        <v>332</v>
      </c>
      <c r="O855" s="297" t="s">
        <v>627</v>
      </c>
      <c r="P855" s="297" t="s">
        <v>628</v>
      </c>
      <c r="Q855" s="297" t="s">
        <v>645</v>
      </c>
      <c r="R855">
        <v>2</v>
      </c>
      <c r="S855">
        <v>2</v>
      </c>
      <c r="T855">
        <v>6</v>
      </c>
      <c r="U855">
        <v>6</v>
      </c>
      <c r="V855" s="298">
        <v>1448</v>
      </c>
      <c r="W855" s="297" t="s">
        <v>616</v>
      </c>
      <c r="X855" s="299">
        <f t="shared" si="13"/>
        <v>60</v>
      </c>
    </row>
    <row r="856" spans="1:24">
      <c r="A856" s="297" t="s">
        <v>696</v>
      </c>
      <c r="B856" s="297" t="s">
        <v>697</v>
      </c>
      <c r="C856" s="297" t="s">
        <v>698</v>
      </c>
      <c r="D856" s="297" t="s">
        <v>620</v>
      </c>
      <c r="E856" s="297" t="s">
        <v>699</v>
      </c>
      <c r="F856" s="297" t="s">
        <v>577</v>
      </c>
      <c r="G856" s="297" t="s">
        <v>425</v>
      </c>
      <c r="H856" s="297" t="s">
        <v>606</v>
      </c>
      <c r="I856" s="297" t="s">
        <v>263</v>
      </c>
      <c r="J856" s="297" t="s">
        <v>1299</v>
      </c>
      <c r="K856" s="297" t="s">
        <v>609</v>
      </c>
      <c r="L856" s="297" t="s">
        <v>610</v>
      </c>
      <c r="M856" s="297" t="s">
        <v>744</v>
      </c>
      <c r="N856" s="297" t="s">
        <v>332</v>
      </c>
      <c r="O856" s="297" t="s">
        <v>627</v>
      </c>
      <c r="P856" s="297" t="s">
        <v>628</v>
      </c>
      <c r="Q856" s="297" t="s">
        <v>615</v>
      </c>
      <c r="R856">
        <v>3</v>
      </c>
      <c r="S856">
        <v>3</v>
      </c>
      <c r="T856">
        <v>4</v>
      </c>
      <c r="U856">
        <v>4</v>
      </c>
      <c r="V856" s="298">
        <v>808</v>
      </c>
      <c r="W856" s="297" t="s">
        <v>616</v>
      </c>
      <c r="X856" s="299">
        <f t="shared" si="13"/>
        <v>40</v>
      </c>
    </row>
    <row r="857" spans="1:24">
      <c r="A857" s="297" t="s">
        <v>636</v>
      </c>
      <c r="B857" s="297" t="s">
        <v>637</v>
      </c>
      <c r="C857" s="297" t="s">
        <v>725</v>
      </c>
      <c r="D857" s="297" t="s">
        <v>620</v>
      </c>
      <c r="E857" s="297" t="s">
        <v>726</v>
      </c>
      <c r="F857" s="297" t="s">
        <v>558</v>
      </c>
      <c r="G857" s="297" t="s">
        <v>410</v>
      </c>
      <c r="H857" s="297" t="s">
        <v>606</v>
      </c>
      <c r="I857" s="297" t="s">
        <v>263</v>
      </c>
      <c r="J857" s="297" t="s">
        <v>1300</v>
      </c>
      <c r="K857" s="297" t="s">
        <v>609</v>
      </c>
      <c r="L857" s="297" t="s">
        <v>610</v>
      </c>
      <c r="M857" s="297" t="s">
        <v>435</v>
      </c>
      <c r="N857" s="297" t="s">
        <v>1301</v>
      </c>
      <c r="O857" s="297" t="s">
        <v>627</v>
      </c>
      <c r="P857" s="297" t="s">
        <v>628</v>
      </c>
      <c r="Q857" s="297" t="s">
        <v>645</v>
      </c>
      <c r="R857">
        <v>1</v>
      </c>
      <c r="S857">
        <v>1</v>
      </c>
      <c r="T857">
        <v>2</v>
      </c>
      <c r="U857">
        <v>2</v>
      </c>
      <c r="V857" s="298">
        <v>458</v>
      </c>
      <c r="W857" s="297" t="s">
        <v>616</v>
      </c>
      <c r="X857" s="299">
        <f t="shared" si="13"/>
        <v>20</v>
      </c>
    </row>
    <row r="858" spans="1:24">
      <c r="A858" s="297" t="s">
        <v>636</v>
      </c>
      <c r="B858" s="297" t="s">
        <v>637</v>
      </c>
      <c r="C858" s="297" t="s">
        <v>725</v>
      </c>
      <c r="D858" s="297" t="s">
        <v>620</v>
      </c>
      <c r="E858" s="297" t="s">
        <v>726</v>
      </c>
      <c r="F858" s="297" t="s">
        <v>558</v>
      </c>
      <c r="G858" s="297" t="s">
        <v>410</v>
      </c>
      <c r="H858" s="297" t="s">
        <v>606</v>
      </c>
      <c r="I858" s="297" t="s">
        <v>263</v>
      </c>
      <c r="J858" s="297" t="s">
        <v>1300</v>
      </c>
      <c r="K858" s="297" t="s">
        <v>609</v>
      </c>
      <c r="L858" s="297" t="s">
        <v>610</v>
      </c>
      <c r="M858" s="297" t="s">
        <v>435</v>
      </c>
      <c r="N858" s="297" t="s">
        <v>1301</v>
      </c>
      <c r="O858" s="297" t="s">
        <v>627</v>
      </c>
      <c r="P858" s="297" t="s">
        <v>628</v>
      </c>
      <c r="Q858" s="297" t="s">
        <v>615</v>
      </c>
      <c r="R858">
        <v>4</v>
      </c>
      <c r="S858">
        <v>4</v>
      </c>
      <c r="T858">
        <v>14</v>
      </c>
      <c r="U858">
        <v>14</v>
      </c>
      <c r="V858" s="298">
        <v>3206</v>
      </c>
      <c r="W858" s="297" t="s">
        <v>616</v>
      </c>
      <c r="X858" s="299">
        <f t="shared" si="13"/>
        <v>140</v>
      </c>
    </row>
    <row r="859" spans="1:24">
      <c r="A859" s="297" t="s">
        <v>636</v>
      </c>
      <c r="B859" s="297" t="s">
        <v>637</v>
      </c>
      <c r="C859" s="297" t="s">
        <v>638</v>
      </c>
      <c r="D859" s="297" t="s">
        <v>620</v>
      </c>
      <c r="E859" s="297" t="s">
        <v>639</v>
      </c>
      <c r="F859" s="297" t="s">
        <v>558</v>
      </c>
      <c r="G859" s="297" t="s">
        <v>410</v>
      </c>
      <c r="H859" s="297" t="s">
        <v>606</v>
      </c>
      <c r="I859" s="297" t="s">
        <v>263</v>
      </c>
      <c r="J859" s="297" t="s">
        <v>1300</v>
      </c>
      <c r="K859" s="297" t="s">
        <v>609</v>
      </c>
      <c r="L859" s="297" t="s">
        <v>610</v>
      </c>
      <c r="M859" s="297" t="s">
        <v>435</v>
      </c>
      <c r="N859" s="297" t="s">
        <v>1301</v>
      </c>
      <c r="O859" s="297" t="s">
        <v>627</v>
      </c>
      <c r="P859" s="297" t="s">
        <v>628</v>
      </c>
      <c r="Q859" s="297" t="s">
        <v>615</v>
      </c>
      <c r="R859">
        <v>1</v>
      </c>
      <c r="S859">
        <v>1</v>
      </c>
      <c r="T859">
        <v>2</v>
      </c>
      <c r="U859">
        <v>2</v>
      </c>
      <c r="V859" s="298">
        <v>458</v>
      </c>
      <c r="W859" s="297" t="s">
        <v>616</v>
      </c>
      <c r="X859" s="299">
        <f t="shared" si="13"/>
        <v>20</v>
      </c>
    </row>
    <row r="860" spans="1:24">
      <c r="A860" s="297" t="s">
        <v>640</v>
      </c>
      <c r="B860" s="297" t="s">
        <v>641</v>
      </c>
      <c r="C860" s="297" t="s">
        <v>642</v>
      </c>
      <c r="D860" s="297" t="s">
        <v>643</v>
      </c>
      <c r="E860" s="297" t="s">
        <v>644</v>
      </c>
      <c r="F860" s="297" t="s">
        <v>558</v>
      </c>
      <c r="G860" s="297" t="s">
        <v>410</v>
      </c>
      <c r="H860" s="297" t="s">
        <v>606</v>
      </c>
      <c r="I860" s="297" t="s">
        <v>263</v>
      </c>
      <c r="J860" s="297" t="s">
        <v>1300</v>
      </c>
      <c r="K860" s="297" t="s">
        <v>609</v>
      </c>
      <c r="L860" s="297" t="s">
        <v>610</v>
      </c>
      <c r="M860" s="297" t="s">
        <v>435</v>
      </c>
      <c r="N860" s="297" t="s">
        <v>1301</v>
      </c>
      <c r="O860" s="297" t="s">
        <v>627</v>
      </c>
      <c r="P860" s="297" t="s">
        <v>628</v>
      </c>
      <c r="Q860" s="297" t="s">
        <v>645</v>
      </c>
      <c r="R860">
        <v>1</v>
      </c>
      <c r="S860">
        <v>1</v>
      </c>
      <c r="T860">
        <v>2</v>
      </c>
      <c r="U860">
        <v>2</v>
      </c>
      <c r="V860" s="298">
        <v>458</v>
      </c>
      <c r="W860" s="297" t="s">
        <v>616</v>
      </c>
      <c r="X860" s="299">
        <f t="shared" si="13"/>
        <v>20</v>
      </c>
    </row>
    <row r="861" spans="1:24">
      <c r="A861" s="297" t="s">
        <v>640</v>
      </c>
      <c r="B861" s="297" t="s">
        <v>641</v>
      </c>
      <c r="C861" s="297" t="s">
        <v>642</v>
      </c>
      <c r="D861" s="297" t="s">
        <v>643</v>
      </c>
      <c r="E861" s="297" t="s">
        <v>644</v>
      </c>
      <c r="F861" s="297" t="s">
        <v>558</v>
      </c>
      <c r="G861" s="297" t="s">
        <v>410</v>
      </c>
      <c r="H861" s="297" t="s">
        <v>606</v>
      </c>
      <c r="I861" s="297" t="s">
        <v>263</v>
      </c>
      <c r="J861" s="297" t="s">
        <v>1300</v>
      </c>
      <c r="K861" s="297" t="s">
        <v>609</v>
      </c>
      <c r="L861" s="297" t="s">
        <v>610</v>
      </c>
      <c r="M861" s="297" t="s">
        <v>435</v>
      </c>
      <c r="N861" s="297" t="s">
        <v>1301</v>
      </c>
      <c r="O861" s="297" t="s">
        <v>627</v>
      </c>
      <c r="P861" s="297" t="s">
        <v>628</v>
      </c>
      <c r="Q861" s="297" t="s">
        <v>615</v>
      </c>
      <c r="R861">
        <v>3</v>
      </c>
      <c r="S861">
        <v>3</v>
      </c>
      <c r="T861">
        <v>4</v>
      </c>
      <c r="U861">
        <v>4</v>
      </c>
      <c r="V861" s="298">
        <v>916</v>
      </c>
      <c r="W861" s="297" t="s">
        <v>616</v>
      </c>
      <c r="X861" s="299">
        <f t="shared" si="13"/>
        <v>40</v>
      </c>
    </row>
    <row r="862" spans="1:24">
      <c r="A862" s="297" t="s">
        <v>646</v>
      </c>
      <c r="B862" s="297" t="s">
        <v>647</v>
      </c>
      <c r="C862" s="297" t="s">
        <v>648</v>
      </c>
      <c r="D862" s="297" t="s">
        <v>620</v>
      </c>
      <c r="E862" s="297" t="s">
        <v>649</v>
      </c>
      <c r="F862" s="297" t="s">
        <v>558</v>
      </c>
      <c r="G862" s="297" t="s">
        <v>410</v>
      </c>
      <c r="H862" s="297" t="s">
        <v>606</v>
      </c>
      <c r="I862" s="297" t="s">
        <v>263</v>
      </c>
      <c r="J862" s="297" t="s">
        <v>1300</v>
      </c>
      <c r="K862" s="297" t="s">
        <v>609</v>
      </c>
      <c r="L862" s="297" t="s">
        <v>610</v>
      </c>
      <c r="M862" s="297" t="s">
        <v>435</v>
      </c>
      <c r="N862" s="297" t="s">
        <v>1301</v>
      </c>
      <c r="O862" s="297" t="s">
        <v>627</v>
      </c>
      <c r="P862" s="297" t="s">
        <v>628</v>
      </c>
      <c r="Q862" s="297" t="s">
        <v>645</v>
      </c>
      <c r="R862">
        <v>1</v>
      </c>
      <c r="S862">
        <v>1</v>
      </c>
      <c r="T862">
        <v>2</v>
      </c>
      <c r="U862">
        <v>2</v>
      </c>
      <c r="V862" s="298">
        <v>458</v>
      </c>
      <c r="W862" s="297" t="s">
        <v>616</v>
      </c>
      <c r="X862" s="299">
        <f t="shared" si="13"/>
        <v>20</v>
      </c>
    </row>
    <row r="863" spans="1:24">
      <c r="A863" s="297" t="s">
        <v>646</v>
      </c>
      <c r="B863" s="297" t="s">
        <v>647</v>
      </c>
      <c r="C863" s="297" t="s">
        <v>648</v>
      </c>
      <c r="D863" s="297" t="s">
        <v>620</v>
      </c>
      <c r="E863" s="297" t="s">
        <v>649</v>
      </c>
      <c r="F863" s="297" t="s">
        <v>558</v>
      </c>
      <c r="G863" s="297" t="s">
        <v>410</v>
      </c>
      <c r="H863" s="297" t="s">
        <v>606</v>
      </c>
      <c r="I863" s="297" t="s">
        <v>263</v>
      </c>
      <c r="J863" s="297" t="s">
        <v>1300</v>
      </c>
      <c r="K863" s="297" t="s">
        <v>609</v>
      </c>
      <c r="L863" s="297" t="s">
        <v>610</v>
      </c>
      <c r="M863" s="297" t="s">
        <v>435</v>
      </c>
      <c r="N863" s="297" t="s">
        <v>1301</v>
      </c>
      <c r="O863" s="297" t="s">
        <v>627</v>
      </c>
      <c r="P863" s="297" t="s">
        <v>628</v>
      </c>
      <c r="Q863" s="297" t="s">
        <v>615</v>
      </c>
      <c r="R863">
        <v>1</v>
      </c>
      <c r="S863">
        <v>1</v>
      </c>
      <c r="T863">
        <v>2</v>
      </c>
      <c r="U863">
        <v>2</v>
      </c>
      <c r="V863" s="298">
        <v>458</v>
      </c>
      <c r="W863" s="297" t="s">
        <v>616</v>
      </c>
      <c r="X863" s="299">
        <f t="shared" si="13"/>
        <v>20</v>
      </c>
    </row>
    <row r="864" spans="1:24">
      <c r="A864" s="297" t="s">
        <v>664</v>
      </c>
      <c r="B864" s="297" t="s">
        <v>665</v>
      </c>
      <c r="C864" s="297" t="s">
        <v>748</v>
      </c>
      <c r="D864" s="297" t="s">
        <v>749</v>
      </c>
      <c r="E864" s="297" t="s">
        <v>750</v>
      </c>
      <c r="F864" s="297" t="s">
        <v>558</v>
      </c>
      <c r="G864" s="297" t="s">
        <v>410</v>
      </c>
      <c r="H864" s="297" t="s">
        <v>606</v>
      </c>
      <c r="I864" s="297" t="s">
        <v>607</v>
      </c>
      <c r="J864" s="297" t="s">
        <v>1300</v>
      </c>
      <c r="K864" s="297" t="s">
        <v>609</v>
      </c>
      <c r="L864" s="297" t="s">
        <v>610</v>
      </c>
      <c r="M864" s="297" t="s">
        <v>435</v>
      </c>
      <c r="N864" s="297" t="s">
        <v>1301</v>
      </c>
      <c r="O864" s="297" t="s">
        <v>627</v>
      </c>
      <c r="P864" s="297" t="s">
        <v>628</v>
      </c>
      <c r="Q864" s="297" t="s">
        <v>615</v>
      </c>
      <c r="R864">
        <v>1</v>
      </c>
      <c r="S864">
        <v>1</v>
      </c>
      <c r="T864">
        <v>1</v>
      </c>
      <c r="U864">
        <v>1</v>
      </c>
      <c r="V864" s="298">
        <v>399</v>
      </c>
      <c r="W864" s="297" t="s">
        <v>616</v>
      </c>
      <c r="X864" s="299">
        <f t="shared" si="13"/>
        <v>10</v>
      </c>
    </row>
    <row r="865" spans="1:24">
      <c r="A865" s="297" t="s">
        <v>664</v>
      </c>
      <c r="B865" s="297" t="s">
        <v>665</v>
      </c>
      <c r="C865" s="297" t="s">
        <v>722</v>
      </c>
      <c r="D865" s="297" t="s">
        <v>723</v>
      </c>
      <c r="E865" s="297" t="s">
        <v>724</v>
      </c>
      <c r="F865" s="297" t="s">
        <v>558</v>
      </c>
      <c r="G865" s="297" t="s">
        <v>410</v>
      </c>
      <c r="H865" s="297" t="s">
        <v>606</v>
      </c>
      <c r="I865" s="297" t="s">
        <v>263</v>
      </c>
      <c r="J865" s="297" t="s">
        <v>1300</v>
      </c>
      <c r="K865" s="297" t="s">
        <v>609</v>
      </c>
      <c r="L865" s="297" t="s">
        <v>610</v>
      </c>
      <c r="M865" s="297" t="s">
        <v>435</v>
      </c>
      <c r="N865" s="297" t="s">
        <v>1301</v>
      </c>
      <c r="O865" s="297" t="s">
        <v>627</v>
      </c>
      <c r="P865" s="297" t="s">
        <v>628</v>
      </c>
      <c r="Q865" s="297" t="s">
        <v>615</v>
      </c>
      <c r="R865">
        <v>1</v>
      </c>
      <c r="S865">
        <v>1</v>
      </c>
      <c r="T865">
        <v>1</v>
      </c>
      <c r="U865">
        <v>1</v>
      </c>
      <c r="V865" s="298">
        <v>213</v>
      </c>
      <c r="W865" s="297" t="s">
        <v>616</v>
      </c>
      <c r="X865" s="299">
        <f t="shared" si="13"/>
        <v>10</v>
      </c>
    </row>
    <row r="866" spans="1:24">
      <c r="A866" s="297" t="s">
        <v>664</v>
      </c>
      <c r="B866" s="297" t="s">
        <v>665</v>
      </c>
      <c r="C866" s="297" t="s">
        <v>722</v>
      </c>
      <c r="D866" s="297" t="s">
        <v>723</v>
      </c>
      <c r="E866" s="297" t="s">
        <v>724</v>
      </c>
      <c r="F866" s="297" t="s">
        <v>558</v>
      </c>
      <c r="G866" s="297" t="s">
        <v>410</v>
      </c>
      <c r="H866" s="297" t="s">
        <v>606</v>
      </c>
      <c r="I866" s="297" t="s">
        <v>607</v>
      </c>
      <c r="J866" s="297" t="s">
        <v>1300</v>
      </c>
      <c r="K866" s="297" t="s">
        <v>609</v>
      </c>
      <c r="L866" s="297" t="s">
        <v>610</v>
      </c>
      <c r="M866" s="297" t="s">
        <v>435</v>
      </c>
      <c r="N866" s="297" t="s">
        <v>1301</v>
      </c>
      <c r="O866" s="297" t="s">
        <v>627</v>
      </c>
      <c r="P866" s="297" t="s">
        <v>628</v>
      </c>
      <c r="Q866" s="297" t="s">
        <v>615</v>
      </c>
      <c r="R866">
        <v>2</v>
      </c>
      <c r="S866">
        <v>2</v>
      </c>
      <c r="T866">
        <v>4</v>
      </c>
      <c r="U866">
        <v>4</v>
      </c>
      <c r="V866" s="298">
        <v>1596</v>
      </c>
      <c r="W866" s="297" t="s">
        <v>616</v>
      </c>
      <c r="X866" s="299">
        <f t="shared" si="13"/>
        <v>40</v>
      </c>
    </row>
    <row r="867" spans="1:24">
      <c r="A867" s="297" t="s">
        <v>664</v>
      </c>
      <c r="B867" s="297" t="s">
        <v>665</v>
      </c>
      <c r="C867" s="297" t="s">
        <v>666</v>
      </c>
      <c r="D867" s="297" t="s">
        <v>667</v>
      </c>
      <c r="E867" s="297" t="s">
        <v>668</v>
      </c>
      <c r="F867" s="297" t="s">
        <v>558</v>
      </c>
      <c r="G867" s="297" t="s">
        <v>410</v>
      </c>
      <c r="H867" s="297" t="s">
        <v>606</v>
      </c>
      <c r="I867" s="297" t="s">
        <v>607</v>
      </c>
      <c r="J867" s="297" t="s">
        <v>1300</v>
      </c>
      <c r="K867" s="297" t="s">
        <v>609</v>
      </c>
      <c r="L867" s="297" t="s">
        <v>610</v>
      </c>
      <c r="M867" s="297" t="s">
        <v>435</v>
      </c>
      <c r="N867" s="297" t="s">
        <v>1301</v>
      </c>
      <c r="O867" s="297" t="s">
        <v>627</v>
      </c>
      <c r="P867" s="297" t="s">
        <v>628</v>
      </c>
      <c r="Q867" s="297" t="s">
        <v>615</v>
      </c>
      <c r="R867">
        <v>2</v>
      </c>
      <c r="S867">
        <v>2</v>
      </c>
      <c r="T867">
        <v>5</v>
      </c>
      <c r="U867">
        <v>5</v>
      </c>
      <c r="V867" s="298">
        <v>1995</v>
      </c>
      <c r="W867" s="297" t="s">
        <v>616</v>
      </c>
      <c r="X867" s="299">
        <f t="shared" si="13"/>
        <v>50</v>
      </c>
    </row>
    <row r="868" spans="1:24">
      <c r="A868" s="297" t="s">
        <v>669</v>
      </c>
      <c r="B868" s="297" t="s">
        <v>670</v>
      </c>
      <c r="C868" s="297" t="s">
        <v>671</v>
      </c>
      <c r="D868" s="297" t="s">
        <v>672</v>
      </c>
      <c r="E868" s="297" t="s">
        <v>673</v>
      </c>
      <c r="F868" s="297" t="s">
        <v>558</v>
      </c>
      <c r="G868" s="297" t="s">
        <v>410</v>
      </c>
      <c r="H868" s="297" t="s">
        <v>606</v>
      </c>
      <c r="I868" s="297" t="s">
        <v>263</v>
      </c>
      <c r="J868" s="297" t="s">
        <v>1300</v>
      </c>
      <c r="K868" s="297" t="s">
        <v>609</v>
      </c>
      <c r="L868" s="297" t="s">
        <v>610</v>
      </c>
      <c r="M868" s="297" t="s">
        <v>435</v>
      </c>
      <c r="N868" s="297" t="s">
        <v>1301</v>
      </c>
      <c r="O868" s="297" t="s">
        <v>627</v>
      </c>
      <c r="P868" s="297" t="s">
        <v>628</v>
      </c>
      <c r="Q868" s="297" t="s">
        <v>645</v>
      </c>
      <c r="R868">
        <v>1</v>
      </c>
      <c r="S868">
        <v>1</v>
      </c>
      <c r="T868">
        <v>3</v>
      </c>
      <c r="U868">
        <v>3</v>
      </c>
      <c r="V868" s="298">
        <v>687</v>
      </c>
      <c r="W868" s="297" t="s">
        <v>616</v>
      </c>
      <c r="X868" s="299">
        <f t="shared" si="13"/>
        <v>30</v>
      </c>
    </row>
    <row r="869" spans="1:24">
      <c r="A869" s="297" t="s">
        <v>669</v>
      </c>
      <c r="B869" s="297" t="s">
        <v>670</v>
      </c>
      <c r="C869" s="297" t="s">
        <v>757</v>
      </c>
      <c r="D869" s="297" t="s">
        <v>758</v>
      </c>
      <c r="E869" s="297" t="s">
        <v>759</v>
      </c>
      <c r="F869" s="297" t="s">
        <v>558</v>
      </c>
      <c r="G869" s="297" t="s">
        <v>410</v>
      </c>
      <c r="H869" s="297" t="s">
        <v>606</v>
      </c>
      <c r="I869" s="297" t="s">
        <v>263</v>
      </c>
      <c r="J869" s="297" t="s">
        <v>1300</v>
      </c>
      <c r="K869" s="297" t="s">
        <v>609</v>
      </c>
      <c r="L869" s="297" t="s">
        <v>610</v>
      </c>
      <c r="M869" s="297" t="s">
        <v>435</v>
      </c>
      <c r="N869" s="297" t="s">
        <v>1301</v>
      </c>
      <c r="O869" s="297" t="s">
        <v>627</v>
      </c>
      <c r="P869" s="297" t="s">
        <v>628</v>
      </c>
      <c r="Q869" s="297" t="s">
        <v>615</v>
      </c>
      <c r="R869">
        <v>7</v>
      </c>
      <c r="S869">
        <v>7</v>
      </c>
      <c r="T869">
        <v>9</v>
      </c>
      <c r="U869">
        <v>9</v>
      </c>
      <c r="V869" s="298">
        <v>2061</v>
      </c>
      <c r="W869" s="297" t="s">
        <v>616</v>
      </c>
      <c r="X869" s="299">
        <f t="shared" si="13"/>
        <v>90</v>
      </c>
    </row>
    <row r="870" spans="1:24">
      <c r="A870" s="297" t="s">
        <v>669</v>
      </c>
      <c r="B870" s="297" t="s">
        <v>670</v>
      </c>
      <c r="C870" s="297" t="s">
        <v>757</v>
      </c>
      <c r="D870" s="297" t="s">
        <v>758</v>
      </c>
      <c r="E870" s="297" t="s">
        <v>759</v>
      </c>
      <c r="F870" s="297" t="s">
        <v>558</v>
      </c>
      <c r="G870" s="297" t="s">
        <v>410</v>
      </c>
      <c r="H870" s="297" t="s">
        <v>606</v>
      </c>
      <c r="I870" s="297" t="s">
        <v>263</v>
      </c>
      <c r="J870" s="297" t="s">
        <v>1300</v>
      </c>
      <c r="K870" s="297" t="s">
        <v>609</v>
      </c>
      <c r="L870" s="297" t="s">
        <v>610</v>
      </c>
      <c r="M870" s="297" t="s">
        <v>435</v>
      </c>
      <c r="N870" s="297" t="s">
        <v>1301</v>
      </c>
      <c r="O870" s="297" t="s">
        <v>627</v>
      </c>
      <c r="P870" s="297" t="s">
        <v>628</v>
      </c>
      <c r="Q870" s="297" t="s">
        <v>635</v>
      </c>
      <c r="R870">
        <v>2</v>
      </c>
      <c r="S870">
        <v>2</v>
      </c>
      <c r="T870">
        <v>2</v>
      </c>
      <c r="U870">
        <v>2</v>
      </c>
      <c r="V870" s="298">
        <v>458</v>
      </c>
      <c r="W870" s="297" t="s">
        <v>616</v>
      </c>
      <c r="X870" s="299">
        <f t="shared" si="13"/>
        <v>20</v>
      </c>
    </row>
    <row r="871" spans="1:24">
      <c r="A871" s="297" t="s">
        <v>669</v>
      </c>
      <c r="B871" s="297" t="s">
        <v>670</v>
      </c>
      <c r="C871" s="297" t="s">
        <v>757</v>
      </c>
      <c r="D871" s="297" t="s">
        <v>758</v>
      </c>
      <c r="E871" s="297" t="s">
        <v>759</v>
      </c>
      <c r="F871" s="297" t="s">
        <v>558</v>
      </c>
      <c r="G871" s="297" t="s">
        <v>410</v>
      </c>
      <c r="H871" s="297" t="s">
        <v>606</v>
      </c>
      <c r="I871" s="297" t="s">
        <v>607</v>
      </c>
      <c r="J871" s="297" t="s">
        <v>1300</v>
      </c>
      <c r="K871" s="297" t="s">
        <v>609</v>
      </c>
      <c r="L871" s="297" t="s">
        <v>610</v>
      </c>
      <c r="M871" s="297" t="s">
        <v>435</v>
      </c>
      <c r="N871" s="297" t="s">
        <v>1301</v>
      </c>
      <c r="O871" s="297" t="s">
        <v>627</v>
      </c>
      <c r="P871" s="297" t="s">
        <v>628</v>
      </c>
      <c r="Q871" s="297" t="s">
        <v>615</v>
      </c>
      <c r="R871">
        <v>3</v>
      </c>
      <c r="S871">
        <v>3</v>
      </c>
      <c r="T871">
        <v>4</v>
      </c>
      <c r="U871">
        <v>4</v>
      </c>
      <c r="V871" s="298">
        <v>916</v>
      </c>
      <c r="W871" s="297" t="s">
        <v>616</v>
      </c>
      <c r="X871" s="299">
        <f t="shared" si="13"/>
        <v>40</v>
      </c>
    </row>
    <row r="872" spans="1:24">
      <c r="A872" s="297" t="s">
        <v>669</v>
      </c>
      <c r="B872" s="297" t="s">
        <v>670</v>
      </c>
      <c r="C872" s="297" t="s">
        <v>757</v>
      </c>
      <c r="D872" s="297" t="s">
        <v>758</v>
      </c>
      <c r="E872" s="297" t="s">
        <v>759</v>
      </c>
      <c r="F872" s="297" t="s">
        <v>558</v>
      </c>
      <c r="G872" s="297" t="s">
        <v>410</v>
      </c>
      <c r="H872" s="297" t="s">
        <v>606</v>
      </c>
      <c r="I872" s="297" t="s">
        <v>607</v>
      </c>
      <c r="J872" s="297" t="s">
        <v>1300</v>
      </c>
      <c r="K872" s="297" t="s">
        <v>609</v>
      </c>
      <c r="L872" s="297" t="s">
        <v>610</v>
      </c>
      <c r="M872" s="297" t="s">
        <v>435</v>
      </c>
      <c r="N872" s="297" t="s">
        <v>1301</v>
      </c>
      <c r="O872" s="297" t="s">
        <v>627</v>
      </c>
      <c r="P872" s="297" t="s">
        <v>628</v>
      </c>
      <c r="Q872" s="297" t="s">
        <v>635</v>
      </c>
      <c r="R872">
        <v>2</v>
      </c>
      <c r="S872">
        <v>2</v>
      </c>
      <c r="T872">
        <v>5</v>
      </c>
      <c r="U872">
        <v>5</v>
      </c>
      <c r="V872" s="298">
        <v>1995</v>
      </c>
      <c r="W872" s="297" t="s">
        <v>616</v>
      </c>
      <c r="X872" s="299">
        <f t="shared" si="13"/>
        <v>50</v>
      </c>
    </row>
    <row r="873" spans="1:24">
      <c r="A873" s="297" t="s">
        <v>674</v>
      </c>
      <c r="B873" s="297" t="s">
        <v>675</v>
      </c>
      <c r="C873" s="297" t="s">
        <v>676</v>
      </c>
      <c r="D873" s="297" t="s">
        <v>620</v>
      </c>
      <c r="E873" s="297" t="s">
        <v>677</v>
      </c>
      <c r="F873" s="297" t="s">
        <v>558</v>
      </c>
      <c r="G873" s="297" t="s">
        <v>410</v>
      </c>
      <c r="H873" s="297" t="s">
        <v>606</v>
      </c>
      <c r="I873" s="297" t="s">
        <v>263</v>
      </c>
      <c r="J873" s="297" t="s">
        <v>1300</v>
      </c>
      <c r="K873" s="297" t="s">
        <v>609</v>
      </c>
      <c r="L873" s="297" t="s">
        <v>610</v>
      </c>
      <c r="M873" s="297" t="s">
        <v>435</v>
      </c>
      <c r="N873" s="297" t="s">
        <v>1301</v>
      </c>
      <c r="O873" s="297" t="s">
        <v>627</v>
      </c>
      <c r="P873" s="297" t="s">
        <v>628</v>
      </c>
      <c r="Q873" s="297" t="s">
        <v>615</v>
      </c>
      <c r="R873">
        <v>1</v>
      </c>
      <c r="S873">
        <v>1</v>
      </c>
      <c r="T873">
        <v>1</v>
      </c>
      <c r="U873">
        <v>1</v>
      </c>
      <c r="V873" s="298">
        <v>229</v>
      </c>
      <c r="W873" s="297" t="s">
        <v>616</v>
      </c>
      <c r="X873" s="299">
        <f t="shared" si="13"/>
        <v>10</v>
      </c>
    </row>
    <row r="874" spans="1:24">
      <c r="A874" s="297" t="s">
        <v>674</v>
      </c>
      <c r="B874" s="297" t="s">
        <v>675</v>
      </c>
      <c r="C874" s="297" t="s">
        <v>676</v>
      </c>
      <c r="D874" s="297" t="s">
        <v>620</v>
      </c>
      <c r="E874" s="297" t="s">
        <v>677</v>
      </c>
      <c r="F874" s="297" t="s">
        <v>558</v>
      </c>
      <c r="G874" s="297" t="s">
        <v>410</v>
      </c>
      <c r="H874" s="297" t="s">
        <v>606</v>
      </c>
      <c r="I874" s="297" t="s">
        <v>607</v>
      </c>
      <c r="J874" s="297" t="s">
        <v>1300</v>
      </c>
      <c r="K874" s="297" t="s">
        <v>609</v>
      </c>
      <c r="L874" s="297" t="s">
        <v>610</v>
      </c>
      <c r="M874" s="297" t="s">
        <v>435</v>
      </c>
      <c r="N874" s="297" t="s">
        <v>1301</v>
      </c>
      <c r="O874" s="297" t="s">
        <v>627</v>
      </c>
      <c r="P874" s="297" t="s">
        <v>628</v>
      </c>
      <c r="Q874" s="297" t="s">
        <v>645</v>
      </c>
      <c r="R874">
        <v>1</v>
      </c>
      <c r="S874">
        <v>1</v>
      </c>
      <c r="T874">
        <v>1</v>
      </c>
      <c r="U874">
        <v>1</v>
      </c>
      <c r="V874" s="298">
        <v>229</v>
      </c>
      <c r="W874" s="297" t="s">
        <v>616</v>
      </c>
      <c r="X874" s="299">
        <f t="shared" si="13"/>
        <v>10</v>
      </c>
    </row>
    <row r="875" spans="1:24">
      <c r="A875" s="297" t="s">
        <v>678</v>
      </c>
      <c r="B875" s="297" t="s">
        <v>679</v>
      </c>
      <c r="C875" s="297" t="s">
        <v>802</v>
      </c>
      <c r="D875" s="297" t="s">
        <v>620</v>
      </c>
      <c r="E875" s="297" t="s">
        <v>713</v>
      </c>
      <c r="F875" s="297" t="s">
        <v>558</v>
      </c>
      <c r="G875" s="297" t="s">
        <v>410</v>
      </c>
      <c r="H875" s="297" t="s">
        <v>606</v>
      </c>
      <c r="I875" s="297" t="s">
        <v>263</v>
      </c>
      <c r="J875" s="297" t="s">
        <v>1300</v>
      </c>
      <c r="K875" s="297" t="s">
        <v>609</v>
      </c>
      <c r="L875" s="297" t="s">
        <v>610</v>
      </c>
      <c r="M875" s="297" t="s">
        <v>435</v>
      </c>
      <c r="N875" s="297" t="s">
        <v>1301</v>
      </c>
      <c r="O875" s="297" t="s">
        <v>627</v>
      </c>
      <c r="P875" s="297" t="s">
        <v>628</v>
      </c>
      <c r="Q875" s="297" t="s">
        <v>645</v>
      </c>
      <c r="R875">
        <v>1</v>
      </c>
      <c r="S875">
        <v>1</v>
      </c>
      <c r="T875">
        <v>2</v>
      </c>
      <c r="U875">
        <v>2</v>
      </c>
      <c r="V875" s="298">
        <v>458</v>
      </c>
      <c r="W875" s="297" t="s">
        <v>616</v>
      </c>
      <c r="X875" s="299">
        <f t="shared" si="13"/>
        <v>20</v>
      </c>
    </row>
    <row r="876" spans="1:24">
      <c r="A876" s="297" t="s">
        <v>678</v>
      </c>
      <c r="B876" s="297" t="s">
        <v>679</v>
      </c>
      <c r="C876" s="297" t="s">
        <v>802</v>
      </c>
      <c r="D876" s="297" t="s">
        <v>620</v>
      </c>
      <c r="E876" s="297" t="s">
        <v>713</v>
      </c>
      <c r="F876" s="297" t="s">
        <v>558</v>
      </c>
      <c r="G876" s="297" t="s">
        <v>410</v>
      </c>
      <c r="H876" s="297" t="s">
        <v>606</v>
      </c>
      <c r="I876" s="297" t="s">
        <v>607</v>
      </c>
      <c r="J876" s="297" t="s">
        <v>1300</v>
      </c>
      <c r="K876" s="297" t="s">
        <v>609</v>
      </c>
      <c r="L876" s="297" t="s">
        <v>610</v>
      </c>
      <c r="M876" s="297" t="s">
        <v>435</v>
      </c>
      <c r="N876" s="297" t="s">
        <v>1301</v>
      </c>
      <c r="O876" s="297" t="s">
        <v>627</v>
      </c>
      <c r="P876" s="297" t="s">
        <v>628</v>
      </c>
      <c r="Q876" s="297" t="s">
        <v>645</v>
      </c>
      <c r="R876">
        <v>2</v>
      </c>
      <c r="S876">
        <v>2</v>
      </c>
      <c r="T876">
        <v>4</v>
      </c>
      <c r="U876">
        <v>4</v>
      </c>
      <c r="V876" s="298">
        <v>916</v>
      </c>
      <c r="W876" s="297" t="s">
        <v>616</v>
      </c>
      <c r="X876" s="299">
        <f t="shared" si="13"/>
        <v>40</v>
      </c>
    </row>
    <row r="877" spans="1:24">
      <c r="A877" s="297" t="s">
        <v>678</v>
      </c>
      <c r="B877" s="297" t="s">
        <v>679</v>
      </c>
      <c r="C877" s="297" t="s">
        <v>1247</v>
      </c>
      <c r="D877" s="297" t="s">
        <v>620</v>
      </c>
      <c r="E877" s="297" t="s">
        <v>1248</v>
      </c>
      <c r="F877" s="297" t="s">
        <v>558</v>
      </c>
      <c r="G877" s="297" t="s">
        <v>410</v>
      </c>
      <c r="H877" s="297" t="s">
        <v>606</v>
      </c>
      <c r="I877" s="297" t="s">
        <v>263</v>
      </c>
      <c r="J877" s="297" t="s">
        <v>1300</v>
      </c>
      <c r="K877" s="297" t="s">
        <v>609</v>
      </c>
      <c r="L877" s="297" t="s">
        <v>610</v>
      </c>
      <c r="M877" s="297" t="s">
        <v>435</v>
      </c>
      <c r="N877" s="297" t="s">
        <v>1301</v>
      </c>
      <c r="O877" s="297" t="s">
        <v>627</v>
      </c>
      <c r="P877" s="297" t="s">
        <v>628</v>
      </c>
      <c r="Q877" s="297" t="s">
        <v>645</v>
      </c>
      <c r="R877">
        <v>5</v>
      </c>
      <c r="S877">
        <v>5</v>
      </c>
      <c r="T877">
        <v>5</v>
      </c>
      <c r="U877">
        <v>5</v>
      </c>
      <c r="V877" s="298">
        <v>1145</v>
      </c>
      <c r="W877" s="297" t="s">
        <v>616</v>
      </c>
      <c r="X877" s="299">
        <f t="shared" si="13"/>
        <v>50</v>
      </c>
    </row>
    <row r="878" spans="1:24">
      <c r="A878" s="297" t="s">
        <v>678</v>
      </c>
      <c r="B878" s="297" t="s">
        <v>679</v>
      </c>
      <c r="C878" s="297" t="s">
        <v>1247</v>
      </c>
      <c r="D878" s="297" t="s">
        <v>620</v>
      </c>
      <c r="E878" s="297" t="s">
        <v>1248</v>
      </c>
      <c r="F878" s="297" t="s">
        <v>558</v>
      </c>
      <c r="G878" s="297" t="s">
        <v>410</v>
      </c>
      <c r="H878" s="297" t="s">
        <v>606</v>
      </c>
      <c r="I878" s="297" t="s">
        <v>607</v>
      </c>
      <c r="J878" s="297" t="s">
        <v>1300</v>
      </c>
      <c r="K878" s="297" t="s">
        <v>609</v>
      </c>
      <c r="L878" s="297" t="s">
        <v>610</v>
      </c>
      <c r="M878" s="297" t="s">
        <v>435</v>
      </c>
      <c r="N878" s="297" t="s">
        <v>1301</v>
      </c>
      <c r="O878" s="297" t="s">
        <v>627</v>
      </c>
      <c r="P878" s="297" t="s">
        <v>628</v>
      </c>
      <c r="Q878" s="297" t="s">
        <v>645</v>
      </c>
      <c r="R878">
        <v>4</v>
      </c>
      <c r="S878">
        <v>4</v>
      </c>
      <c r="T878">
        <v>4</v>
      </c>
      <c r="U878">
        <v>4</v>
      </c>
      <c r="V878" s="298">
        <v>1426</v>
      </c>
      <c r="W878" s="297" t="s">
        <v>616</v>
      </c>
      <c r="X878" s="299">
        <f t="shared" si="13"/>
        <v>40</v>
      </c>
    </row>
    <row r="879" spans="1:24">
      <c r="A879" s="297" t="s">
        <v>678</v>
      </c>
      <c r="B879" s="297" t="s">
        <v>679</v>
      </c>
      <c r="C879" s="297" t="s">
        <v>842</v>
      </c>
      <c r="D879" s="297" t="s">
        <v>620</v>
      </c>
      <c r="E879" s="297" t="s">
        <v>843</v>
      </c>
      <c r="F879" s="297" t="s">
        <v>558</v>
      </c>
      <c r="G879" s="297" t="s">
        <v>410</v>
      </c>
      <c r="H879" s="297" t="s">
        <v>606</v>
      </c>
      <c r="I879" s="297" t="s">
        <v>263</v>
      </c>
      <c r="J879" s="297" t="s">
        <v>1300</v>
      </c>
      <c r="K879" s="297" t="s">
        <v>609</v>
      </c>
      <c r="L879" s="297" t="s">
        <v>610</v>
      </c>
      <c r="M879" s="297" t="s">
        <v>435</v>
      </c>
      <c r="N879" s="297" t="s">
        <v>1301</v>
      </c>
      <c r="O879" s="297" t="s">
        <v>627</v>
      </c>
      <c r="P879" s="297" t="s">
        <v>628</v>
      </c>
      <c r="Q879" s="297" t="s">
        <v>615</v>
      </c>
      <c r="R879">
        <v>2</v>
      </c>
      <c r="S879">
        <v>2</v>
      </c>
      <c r="T879">
        <v>2</v>
      </c>
      <c r="U879">
        <v>2</v>
      </c>
      <c r="V879" s="298">
        <v>458</v>
      </c>
      <c r="W879" s="297" t="s">
        <v>616</v>
      </c>
      <c r="X879" s="299">
        <f t="shared" si="13"/>
        <v>20</v>
      </c>
    </row>
    <row r="880" spans="1:24">
      <c r="A880" s="297" t="s">
        <v>678</v>
      </c>
      <c r="B880" s="297" t="s">
        <v>679</v>
      </c>
      <c r="C880" s="297" t="s">
        <v>842</v>
      </c>
      <c r="D880" s="297" t="s">
        <v>620</v>
      </c>
      <c r="E880" s="297" t="s">
        <v>843</v>
      </c>
      <c r="F880" s="297" t="s">
        <v>558</v>
      </c>
      <c r="G880" s="297" t="s">
        <v>410</v>
      </c>
      <c r="H880" s="297" t="s">
        <v>606</v>
      </c>
      <c r="I880" s="297" t="s">
        <v>607</v>
      </c>
      <c r="J880" s="297" t="s">
        <v>1300</v>
      </c>
      <c r="K880" s="297" t="s">
        <v>609</v>
      </c>
      <c r="L880" s="297" t="s">
        <v>610</v>
      </c>
      <c r="M880" s="297" t="s">
        <v>435</v>
      </c>
      <c r="N880" s="297" t="s">
        <v>1301</v>
      </c>
      <c r="O880" s="297" t="s">
        <v>627</v>
      </c>
      <c r="P880" s="297" t="s">
        <v>628</v>
      </c>
      <c r="Q880" s="297" t="s">
        <v>615</v>
      </c>
      <c r="R880">
        <v>2</v>
      </c>
      <c r="S880">
        <v>2</v>
      </c>
      <c r="T880">
        <v>2</v>
      </c>
      <c r="U880">
        <v>2</v>
      </c>
      <c r="V880" s="298">
        <v>628</v>
      </c>
      <c r="W880" s="297" t="s">
        <v>616</v>
      </c>
      <c r="X880" s="299">
        <f t="shared" si="13"/>
        <v>20</v>
      </c>
    </row>
    <row r="881" spans="1:24">
      <c r="A881" s="297" t="s">
        <v>678</v>
      </c>
      <c r="B881" s="297" t="s">
        <v>679</v>
      </c>
      <c r="C881" s="297" t="s">
        <v>844</v>
      </c>
      <c r="D881" s="297" t="s">
        <v>620</v>
      </c>
      <c r="E881" s="297" t="s">
        <v>845</v>
      </c>
      <c r="F881" s="297" t="s">
        <v>558</v>
      </c>
      <c r="G881" s="297" t="s">
        <v>410</v>
      </c>
      <c r="H881" s="297" t="s">
        <v>606</v>
      </c>
      <c r="I881" s="297" t="s">
        <v>263</v>
      </c>
      <c r="J881" s="297" t="s">
        <v>1300</v>
      </c>
      <c r="K881" s="297" t="s">
        <v>609</v>
      </c>
      <c r="L881" s="297" t="s">
        <v>610</v>
      </c>
      <c r="M881" s="297" t="s">
        <v>435</v>
      </c>
      <c r="N881" s="297" t="s">
        <v>1301</v>
      </c>
      <c r="O881" s="297" t="s">
        <v>627</v>
      </c>
      <c r="P881" s="297" t="s">
        <v>628</v>
      </c>
      <c r="Q881" s="297" t="s">
        <v>615</v>
      </c>
      <c r="R881">
        <v>1</v>
      </c>
      <c r="S881">
        <v>1</v>
      </c>
      <c r="T881">
        <v>2</v>
      </c>
      <c r="U881">
        <v>2</v>
      </c>
      <c r="V881" s="298">
        <v>458</v>
      </c>
      <c r="W881" s="297" t="s">
        <v>616</v>
      </c>
      <c r="X881" s="299">
        <f t="shared" si="13"/>
        <v>20</v>
      </c>
    </row>
    <row r="882" spans="1:24">
      <c r="A882" s="297" t="s">
        <v>678</v>
      </c>
      <c r="B882" s="297" t="s">
        <v>679</v>
      </c>
      <c r="C882" s="297" t="s">
        <v>680</v>
      </c>
      <c r="D882" s="297" t="s">
        <v>620</v>
      </c>
      <c r="E882" s="297" t="s">
        <v>681</v>
      </c>
      <c r="F882" s="297" t="s">
        <v>558</v>
      </c>
      <c r="G882" s="297" t="s">
        <v>410</v>
      </c>
      <c r="H882" s="297" t="s">
        <v>606</v>
      </c>
      <c r="I882" s="297" t="s">
        <v>263</v>
      </c>
      <c r="J882" s="297" t="s">
        <v>1300</v>
      </c>
      <c r="K882" s="297" t="s">
        <v>609</v>
      </c>
      <c r="L882" s="297" t="s">
        <v>610</v>
      </c>
      <c r="M882" s="297" t="s">
        <v>435</v>
      </c>
      <c r="N882" s="297" t="s">
        <v>1301</v>
      </c>
      <c r="O882" s="297" t="s">
        <v>627</v>
      </c>
      <c r="P882" s="297" t="s">
        <v>628</v>
      </c>
      <c r="Q882" s="297" t="s">
        <v>645</v>
      </c>
      <c r="R882">
        <v>4</v>
      </c>
      <c r="S882">
        <v>4</v>
      </c>
      <c r="T882">
        <v>4</v>
      </c>
      <c r="U882">
        <v>4</v>
      </c>
      <c r="V882" s="298">
        <v>916</v>
      </c>
      <c r="W882" s="297" t="s">
        <v>616</v>
      </c>
      <c r="X882" s="299">
        <f t="shared" si="13"/>
        <v>40</v>
      </c>
    </row>
    <row r="883" spans="1:24">
      <c r="A883" s="297" t="s">
        <v>678</v>
      </c>
      <c r="B883" s="297" t="s">
        <v>679</v>
      </c>
      <c r="C883" s="297" t="s">
        <v>680</v>
      </c>
      <c r="D883" s="297" t="s">
        <v>620</v>
      </c>
      <c r="E883" s="297" t="s">
        <v>681</v>
      </c>
      <c r="F883" s="297" t="s">
        <v>558</v>
      </c>
      <c r="G883" s="297" t="s">
        <v>410</v>
      </c>
      <c r="H883" s="297" t="s">
        <v>606</v>
      </c>
      <c r="I883" s="297" t="s">
        <v>263</v>
      </c>
      <c r="J883" s="297" t="s">
        <v>1300</v>
      </c>
      <c r="K883" s="297" t="s">
        <v>609</v>
      </c>
      <c r="L883" s="297" t="s">
        <v>610</v>
      </c>
      <c r="M883" s="297" t="s">
        <v>435</v>
      </c>
      <c r="N883" s="297" t="s">
        <v>1301</v>
      </c>
      <c r="O883" s="297" t="s">
        <v>627</v>
      </c>
      <c r="P883" s="297" t="s">
        <v>628</v>
      </c>
      <c r="Q883" s="297" t="s">
        <v>615</v>
      </c>
      <c r="R883">
        <v>1</v>
      </c>
      <c r="S883">
        <v>1</v>
      </c>
      <c r="T883">
        <v>2</v>
      </c>
      <c r="U883">
        <v>2</v>
      </c>
      <c r="V883" s="298">
        <v>458</v>
      </c>
      <c r="W883" s="297" t="s">
        <v>616</v>
      </c>
      <c r="X883" s="299">
        <f t="shared" si="13"/>
        <v>20</v>
      </c>
    </row>
    <row r="884" spans="1:24">
      <c r="A884" s="297" t="s">
        <v>678</v>
      </c>
      <c r="B884" s="297" t="s">
        <v>679</v>
      </c>
      <c r="C884" s="297" t="s">
        <v>680</v>
      </c>
      <c r="D884" s="297" t="s">
        <v>620</v>
      </c>
      <c r="E884" s="297" t="s">
        <v>681</v>
      </c>
      <c r="F884" s="297" t="s">
        <v>558</v>
      </c>
      <c r="G884" s="297" t="s">
        <v>410</v>
      </c>
      <c r="H884" s="297" t="s">
        <v>606</v>
      </c>
      <c r="I884" s="297" t="s">
        <v>607</v>
      </c>
      <c r="J884" s="297" t="s">
        <v>1300</v>
      </c>
      <c r="K884" s="297" t="s">
        <v>609</v>
      </c>
      <c r="L884" s="297" t="s">
        <v>610</v>
      </c>
      <c r="M884" s="297" t="s">
        <v>435</v>
      </c>
      <c r="N884" s="297" t="s">
        <v>1301</v>
      </c>
      <c r="O884" s="297" t="s">
        <v>627</v>
      </c>
      <c r="P884" s="297" t="s">
        <v>628</v>
      </c>
      <c r="Q884" s="297" t="s">
        <v>645</v>
      </c>
      <c r="R884">
        <v>1</v>
      </c>
      <c r="S884">
        <v>1</v>
      </c>
      <c r="T884">
        <v>3</v>
      </c>
      <c r="U884">
        <v>3</v>
      </c>
      <c r="V884" s="298">
        <v>687</v>
      </c>
      <c r="W884" s="297" t="s">
        <v>616</v>
      </c>
      <c r="X884" s="299">
        <f t="shared" si="13"/>
        <v>30</v>
      </c>
    </row>
    <row r="885" spans="1:24">
      <c r="A885" s="297" t="s">
        <v>678</v>
      </c>
      <c r="B885" s="297" t="s">
        <v>679</v>
      </c>
      <c r="C885" s="297" t="s">
        <v>680</v>
      </c>
      <c r="D885" s="297" t="s">
        <v>620</v>
      </c>
      <c r="E885" s="297" t="s">
        <v>681</v>
      </c>
      <c r="F885" s="297" t="s">
        <v>558</v>
      </c>
      <c r="G885" s="297" t="s">
        <v>410</v>
      </c>
      <c r="H885" s="297" t="s">
        <v>606</v>
      </c>
      <c r="I885" s="297" t="s">
        <v>607</v>
      </c>
      <c r="J885" s="297" t="s">
        <v>1300</v>
      </c>
      <c r="K885" s="297" t="s">
        <v>609</v>
      </c>
      <c r="L885" s="297" t="s">
        <v>610</v>
      </c>
      <c r="M885" s="297" t="s">
        <v>435</v>
      </c>
      <c r="N885" s="297" t="s">
        <v>1301</v>
      </c>
      <c r="O885" s="297" t="s">
        <v>627</v>
      </c>
      <c r="P885" s="297" t="s">
        <v>628</v>
      </c>
      <c r="Q885" s="297" t="s">
        <v>615</v>
      </c>
      <c r="R885">
        <v>2</v>
      </c>
      <c r="S885">
        <v>2</v>
      </c>
      <c r="T885">
        <v>6</v>
      </c>
      <c r="U885">
        <v>6</v>
      </c>
      <c r="V885" s="298">
        <v>1374</v>
      </c>
      <c r="W885" s="297" t="s">
        <v>616</v>
      </c>
      <c r="X885" s="299">
        <f t="shared" si="13"/>
        <v>60</v>
      </c>
    </row>
    <row r="886" spans="1:24">
      <c r="A886" s="297" t="s">
        <v>678</v>
      </c>
      <c r="B886" s="297" t="s">
        <v>679</v>
      </c>
      <c r="C886" s="297" t="s">
        <v>682</v>
      </c>
      <c r="D886" s="297" t="s">
        <v>620</v>
      </c>
      <c r="E886" s="297" t="s">
        <v>683</v>
      </c>
      <c r="F886" s="297" t="s">
        <v>558</v>
      </c>
      <c r="G886" s="297" t="s">
        <v>410</v>
      </c>
      <c r="H886" s="297" t="s">
        <v>606</v>
      </c>
      <c r="I886" s="297" t="s">
        <v>263</v>
      </c>
      <c r="J886" s="297" t="s">
        <v>1300</v>
      </c>
      <c r="K886" s="297" t="s">
        <v>609</v>
      </c>
      <c r="L886" s="297" t="s">
        <v>610</v>
      </c>
      <c r="M886" s="297" t="s">
        <v>435</v>
      </c>
      <c r="N886" s="297" t="s">
        <v>1301</v>
      </c>
      <c r="O886" s="297" t="s">
        <v>627</v>
      </c>
      <c r="P886" s="297" t="s">
        <v>628</v>
      </c>
      <c r="Q886" s="297" t="s">
        <v>615</v>
      </c>
      <c r="R886">
        <v>1</v>
      </c>
      <c r="S886">
        <v>1</v>
      </c>
      <c r="T886">
        <v>2</v>
      </c>
      <c r="U886">
        <v>2</v>
      </c>
      <c r="V886" s="298">
        <v>458</v>
      </c>
      <c r="W886" s="297" t="s">
        <v>616</v>
      </c>
      <c r="X886" s="299">
        <f t="shared" si="13"/>
        <v>20</v>
      </c>
    </row>
    <row r="887" spans="1:24">
      <c r="A887" s="297" t="s">
        <v>678</v>
      </c>
      <c r="B887" s="297" t="s">
        <v>679</v>
      </c>
      <c r="C887" s="297" t="s">
        <v>682</v>
      </c>
      <c r="D887" s="297" t="s">
        <v>620</v>
      </c>
      <c r="E887" s="297" t="s">
        <v>683</v>
      </c>
      <c r="F887" s="297" t="s">
        <v>558</v>
      </c>
      <c r="G887" s="297" t="s">
        <v>410</v>
      </c>
      <c r="H887" s="297" t="s">
        <v>606</v>
      </c>
      <c r="I887" s="297" t="s">
        <v>607</v>
      </c>
      <c r="J887" s="297" t="s">
        <v>1300</v>
      </c>
      <c r="K887" s="297" t="s">
        <v>609</v>
      </c>
      <c r="L887" s="297" t="s">
        <v>610</v>
      </c>
      <c r="M887" s="297" t="s">
        <v>435</v>
      </c>
      <c r="N887" s="297" t="s">
        <v>1301</v>
      </c>
      <c r="O887" s="297" t="s">
        <v>627</v>
      </c>
      <c r="P887" s="297" t="s">
        <v>628</v>
      </c>
      <c r="Q887" s="297" t="s">
        <v>615</v>
      </c>
      <c r="R887">
        <v>1</v>
      </c>
      <c r="S887">
        <v>1</v>
      </c>
      <c r="T887">
        <v>4</v>
      </c>
      <c r="U887">
        <v>4</v>
      </c>
      <c r="V887" s="298">
        <v>916</v>
      </c>
      <c r="W887" s="297" t="s">
        <v>616</v>
      </c>
      <c r="X887" s="299">
        <f t="shared" si="13"/>
        <v>40</v>
      </c>
    </row>
    <row r="888" spans="1:24">
      <c r="A888" s="297" t="s">
        <v>678</v>
      </c>
      <c r="B888" s="297" t="s">
        <v>679</v>
      </c>
      <c r="C888" s="297" t="s">
        <v>684</v>
      </c>
      <c r="D888" s="297" t="s">
        <v>620</v>
      </c>
      <c r="E888" s="297" t="s">
        <v>685</v>
      </c>
      <c r="F888" s="297" t="s">
        <v>558</v>
      </c>
      <c r="G888" s="297" t="s">
        <v>410</v>
      </c>
      <c r="H888" s="297" t="s">
        <v>606</v>
      </c>
      <c r="I888" s="297" t="s">
        <v>263</v>
      </c>
      <c r="J888" s="297" t="s">
        <v>1300</v>
      </c>
      <c r="K888" s="297" t="s">
        <v>609</v>
      </c>
      <c r="L888" s="297" t="s">
        <v>610</v>
      </c>
      <c r="M888" s="297" t="s">
        <v>435</v>
      </c>
      <c r="N888" s="297" t="s">
        <v>1301</v>
      </c>
      <c r="O888" s="297" t="s">
        <v>627</v>
      </c>
      <c r="P888" s="297" t="s">
        <v>628</v>
      </c>
      <c r="Q888" s="297" t="s">
        <v>645</v>
      </c>
      <c r="R888">
        <v>7</v>
      </c>
      <c r="S888">
        <v>7</v>
      </c>
      <c r="T888">
        <v>9</v>
      </c>
      <c r="U888">
        <v>9</v>
      </c>
      <c r="V888" s="298">
        <v>2061</v>
      </c>
      <c r="W888" s="297" t="s">
        <v>616</v>
      </c>
      <c r="X888" s="299">
        <f t="shared" si="13"/>
        <v>90</v>
      </c>
    </row>
    <row r="889" spans="1:24">
      <c r="A889" s="297" t="s">
        <v>678</v>
      </c>
      <c r="B889" s="297" t="s">
        <v>679</v>
      </c>
      <c r="C889" s="297" t="s">
        <v>684</v>
      </c>
      <c r="D889" s="297" t="s">
        <v>620</v>
      </c>
      <c r="E889" s="297" t="s">
        <v>685</v>
      </c>
      <c r="F889" s="297" t="s">
        <v>558</v>
      </c>
      <c r="G889" s="297" t="s">
        <v>410</v>
      </c>
      <c r="H889" s="297" t="s">
        <v>606</v>
      </c>
      <c r="I889" s="297" t="s">
        <v>607</v>
      </c>
      <c r="J889" s="297" t="s">
        <v>1300</v>
      </c>
      <c r="K889" s="297" t="s">
        <v>609</v>
      </c>
      <c r="L889" s="297" t="s">
        <v>610</v>
      </c>
      <c r="M889" s="297" t="s">
        <v>435</v>
      </c>
      <c r="N889" s="297" t="s">
        <v>1301</v>
      </c>
      <c r="O889" s="297" t="s">
        <v>627</v>
      </c>
      <c r="P889" s="297" t="s">
        <v>628</v>
      </c>
      <c r="Q889" s="297" t="s">
        <v>645</v>
      </c>
      <c r="R889">
        <v>3</v>
      </c>
      <c r="S889">
        <v>3</v>
      </c>
      <c r="T889">
        <v>3</v>
      </c>
      <c r="U889">
        <v>3</v>
      </c>
      <c r="V889" s="298">
        <v>1197</v>
      </c>
      <c r="W889" s="297" t="s">
        <v>616</v>
      </c>
      <c r="X889" s="299">
        <f t="shared" si="13"/>
        <v>30</v>
      </c>
    </row>
    <row r="890" spans="1:24">
      <c r="A890" s="297" t="s">
        <v>678</v>
      </c>
      <c r="B890" s="297" t="s">
        <v>679</v>
      </c>
      <c r="C890" s="297" t="s">
        <v>684</v>
      </c>
      <c r="D890" s="297" t="s">
        <v>620</v>
      </c>
      <c r="E890" s="297" t="s">
        <v>685</v>
      </c>
      <c r="F890" s="297" t="s">
        <v>558</v>
      </c>
      <c r="G890" s="297" t="s">
        <v>410</v>
      </c>
      <c r="H890" s="297" t="s">
        <v>606</v>
      </c>
      <c r="I890" s="297" t="s">
        <v>607</v>
      </c>
      <c r="J890" s="297" t="s">
        <v>1300</v>
      </c>
      <c r="K890" s="297" t="s">
        <v>609</v>
      </c>
      <c r="L890" s="297" t="s">
        <v>610</v>
      </c>
      <c r="M890" s="297" t="s">
        <v>435</v>
      </c>
      <c r="N890" s="297" t="s">
        <v>1301</v>
      </c>
      <c r="O890" s="297" t="s">
        <v>627</v>
      </c>
      <c r="P890" s="297" t="s">
        <v>628</v>
      </c>
      <c r="Q890" s="297" t="s">
        <v>615</v>
      </c>
      <c r="R890">
        <v>4</v>
      </c>
      <c r="S890">
        <v>4</v>
      </c>
      <c r="T890">
        <v>9</v>
      </c>
      <c r="U890">
        <v>9</v>
      </c>
      <c r="V890" s="298">
        <v>2911</v>
      </c>
      <c r="W890" s="297" t="s">
        <v>616</v>
      </c>
      <c r="X890" s="299">
        <f t="shared" si="13"/>
        <v>90</v>
      </c>
    </row>
    <row r="891" spans="1:24">
      <c r="A891" s="297" t="s">
        <v>678</v>
      </c>
      <c r="B891" s="297" t="s">
        <v>679</v>
      </c>
      <c r="C891" s="297" t="s">
        <v>684</v>
      </c>
      <c r="D891" s="297" t="s">
        <v>620</v>
      </c>
      <c r="E891" s="297" t="s">
        <v>685</v>
      </c>
      <c r="F891" s="297" t="s">
        <v>558</v>
      </c>
      <c r="G891" s="297" t="s">
        <v>410</v>
      </c>
      <c r="H891" s="297" t="s">
        <v>606</v>
      </c>
      <c r="I891" s="297" t="s">
        <v>607</v>
      </c>
      <c r="J891" s="297" t="s">
        <v>1300</v>
      </c>
      <c r="K891" s="297" t="s">
        <v>609</v>
      </c>
      <c r="L891" s="297" t="s">
        <v>610</v>
      </c>
      <c r="M891" s="297" t="s">
        <v>435</v>
      </c>
      <c r="N891" s="297" t="s">
        <v>1301</v>
      </c>
      <c r="O891" s="297" t="s">
        <v>627</v>
      </c>
      <c r="P891" s="297" t="s">
        <v>628</v>
      </c>
      <c r="Q891" s="297" t="s">
        <v>690</v>
      </c>
      <c r="R891">
        <v>0</v>
      </c>
      <c r="S891">
        <v>0</v>
      </c>
      <c r="T891">
        <v>-1</v>
      </c>
      <c r="U891">
        <v>-1</v>
      </c>
      <c r="V891" s="298">
        <v>-229</v>
      </c>
      <c r="W891" s="297" t="s">
        <v>616</v>
      </c>
      <c r="X891" s="299">
        <f t="shared" si="13"/>
        <v>-10</v>
      </c>
    </row>
    <row r="892" spans="1:24">
      <c r="A892" s="297" t="s">
        <v>696</v>
      </c>
      <c r="B892" s="297" t="s">
        <v>697</v>
      </c>
      <c r="C892" s="297" t="s">
        <v>741</v>
      </c>
      <c r="D892" s="297" t="s">
        <v>620</v>
      </c>
      <c r="E892" s="297" t="s">
        <v>742</v>
      </c>
      <c r="F892" s="297" t="s">
        <v>558</v>
      </c>
      <c r="G892" s="297" t="s">
        <v>410</v>
      </c>
      <c r="H892" s="297" t="s">
        <v>606</v>
      </c>
      <c r="I892" s="297" t="s">
        <v>263</v>
      </c>
      <c r="J892" s="297" t="s">
        <v>1300</v>
      </c>
      <c r="K892" s="297" t="s">
        <v>609</v>
      </c>
      <c r="L892" s="297" t="s">
        <v>610</v>
      </c>
      <c r="M892" s="297" t="s">
        <v>435</v>
      </c>
      <c r="N892" s="297" t="s">
        <v>1301</v>
      </c>
      <c r="O892" s="297" t="s">
        <v>627</v>
      </c>
      <c r="P892" s="297" t="s">
        <v>628</v>
      </c>
      <c r="Q892" s="297" t="s">
        <v>615</v>
      </c>
      <c r="R892">
        <v>1</v>
      </c>
      <c r="S892">
        <v>1</v>
      </c>
      <c r="T892">
        <v>1</v>
      </c>
      <c r="U892">
        <v>1</v>
      </c>
      <c r="V892" s="298">
        <v>229</v>
      </c>
      <c r="W892" s="297" t="s">
        <v>616</v>
      </c>
      <c r="X892" s="299">
        <f t="shared" si="13"/>
        <v>10</v>
      </c>
    </row>
    <row r="893" spans="1:24">
      <c r="A893" s="297" t="s">
        <v>696</v>
      </c>
      <c r="B893" s="297" t="s">
        <v>697</v>
      </c>
      <c r="C893" s="297" t="s">
        <v>698</v>
      </c>
      <c r="D893" s="297" t="s">
        <v>620</v>
      </c>
      <c r="E893" s="297" t="s">
        <v>699</v>
      </c>
      <c r="F893" s="297" t="s">
        <v>558</v>
      </c>
      <c r="G893" s="297" t="s">
        <v>410</v>
      </c>
      <c r="H893" s="297" t="s">
        <v>606</v>
      </c>
      <c r="I893" s="297" t="s">
        <v>263</v>
      </c>
      <c r="J893" s="297" t="s">
        <v>1300</v>
      </c>
      <c r="K893" s="297" t="s">
        <v>609</v>
      </c>
      <c r="L893" s="297" t="s">
        <v>610</v>
      </c>
      <c r="M893" s="297" t="s">
        <v>435</v>
      </c>
      <c r="N893" s="297" t="s">
        <v>1301</v>
      </c>
      <c r="O893" s="297" t="s">
        <v>627</v>
      </c>
      <c r="P893" s="297" t="s">
        <v>628</v>
      </c>
      <c r="Q893" s="297" t="s">
        <v>615</v>
      </c>
      <c r="R893">
        <v>6</v>
      </c>
      <c r="S893">
        <v>6</v>
      </c>
      <c r="T893">
        <v>10</v>
      </c>
      <c r="U893">
        <v>10</v>
      </c>
      <c r="V893" s="298">
        <v>2290</v>
      </c>
      <c r="W893" s="297" t="s">
        <v>616</v>
      </c>
      <c r="X893" s="299">
        <f t="shared" si="13"/>
        <v>100</v>
      </c>
    </row>
    <row r="894" spans="1:24">
      <c r="A894" s="297" t="s">
        <v>696</v>
      </c>
      <c r="B894" s="297" t="s">
        <v>697</v>
      </c>
      <c r="C894" s="297" t="s">
        <v>698</v>
      </c>
      <c r="D894" s="297" t="s">
        <v>620</v>
      </c>
      <c r="E894" s="297" t="s">
        <v>699</v>
      </c>
      <c r="F894" s="297" t="s">
        <v>558</v>
      </c>
      <c r="G894" s="297" t="s">
        <v>410</v>
      </c>
      <c r="H894" s="297" t="s">
        <v>606</v>
      </c>
      <c r="I894" s="297" t="s">
        <v>607</v>
      </c>
      <c r="J894" s="297" t="s">
        <v>1300</v>
      </c>
      <c r="K894" s="297" t="s">
        <v>609</v>
      </c>
      <c r="L894" s="297" t="s">
        <v>610</v>
      </c>
      <c r="M894" s="297" t="s">
        <v>435</v>
      </c>
      <c r="N894" s="297" t="s">
        <v>1301</v>
      </c>
      <c r="O894" s="297" t="s">
        <v>627</v>
      </c>
      <c r="P894" s="297" t="s">
        <v>628</v>
      </c>
      <c r="Q894" s="297" t="s">
        <v>615</v>
      </c>
      <c r="R894">
        <v>3</v>
      </c>
      <c r="S894">
        <v>3</v>
      </c>
      <c r="T894">
        <v>6</v>
      </c>
      <c r="U894">
        <v>6</v>
      </c>
      <c r="V894" s="298">
        <v>2054</v>
      </c>
      <c r="W894" s="297" t="s">
        <v>616</v>
      </c>
      <c r="X894" s="299">
        <f t="shared" si="13"/>
        <v>60</v>
      </c>
    </row>
    <row r="895" spans="1:24">
      <c r="A895" s="297" t="s">
        <v>640</v>
      </c>
      <c r="B895" s="297" t="s">
        <v>641</v>
      </c>
      <c r="C895" s="297" t="s">
        <v>642</v>
      </c>
      <c r="D895" s="297" t="s">
        <v>643</v>
      </c>
      <c r="E895" s="297" t="s">
        <v>644</v>
      </c>
      <c r="F895" s="297" t="s">
        <v>558</v>
      </c>
      <c r="G895" s="297" t="s">
        <v>410</v>
      </c>
      <c r="H895" s="297" t="s">
        <v>606</v>
      </c>
      <c r="I895" s="297" t="s">
        <v>607</v>
      </c>
      <c r="J895" s="297" t="s">
        <v>1300</v>
      </c>
      <c r="K895" s="297" t="s">
        <v>609</v>
      </c>
      <c r="L895" s="297" t="s">
        <v>610</v>
      </c>
      <c r="M895" s="297" t="s">
        <v>435</v>
      </c>
      <c r="N895" s="297" t="s">
        <v>1301</v>
      </c>
      <c r="O895" s="297" t="s">
        <v>627</v>
      </c>
      <c r="P895" s="297" t="s">
        <v>628</v>
      </c>
      <c r="Q895" s="297" t="s">
        <v>645</v>
      </c>
      <c r="R895">
        <v>2</v>
      </c>
      <c r="S895">
        <v>2</v>
      </c>
      <c r="T895">
        <v>3</v>
      </c>
      <c r="U895">
        <v>3</v>
      </c>
      <c r="V895" s="298">
        <v>1197</v>
      </c>
      <c r="W895" s="297" t="s">
        <v>616</v>
      </c>
      <c r="X895" s="299">
        <f t="shared" si="13"/>
        <v>30</v>
      </c>
    </row>
    <row r="896" spans="1:24">
      <c r="A896" s="297" t="s">
        <v>654</v>
      </c>
      <c r="B896" s="297" t="s">
        <v>655</v>
      </c>
      <c r="C896" s="297" t="s">
        <v>656</v>
      </c>
      <c r="D896" s="297" t="s">
        <v>657</v>
      </c>
      <c r="E896" s="297" t="s">
        <v>658</v>
      </c>
      <c r="F896" s="297" t="s">
        <v>1302</v>
      </c>
      <c r="G896" s="297" t="s">
        <v>1303</v>
      </c>
      <c r="H896" s="297" t="s">
        <v>606</v>
      </c>
      <c r="I896" s="297" t="s">
        <v>263</v>
      </c>
      <c r="J896" s="297" t="s">
        <v>1304</v>
      </c>
      <c r="K896" s="297" t="s">
        <v>609</v>
      </c>
      <c r="L896" s="297" t="s">
        <v>610</v>
      </c>
      <c r="M896" s="297" t="s">
        <v>709</v>
      </c>
      <c r="N896" s="297" t="s">
        <v>1305</v>
      </c>
      <c r="O896" s="297" t="s">
        <v>711</v>
      </c>
      <c r="P896" s="297" t="s">
        <v>255</v>
      </c>
      <c r="Q896" s="297" t="s">
        <v>615</v>
      </c>
      <c r="R896">
        <v>1</v>
      </c>
      <c r="S896">
        <v>1</v>
      </c>
      <c r="T896">
        <v>4</v>
      </c>
      <c r="U896">
        <v>4</v>
      </c>
      <c r="V896" s="298">
        <v>1536</v>
      </c>
      <c r="W896" s="297" t="s">
        <v>616</v>
      </c>
      <c r="X896" s="299">
        <f t="shared" si="13"/>
        <v>4</v>
      </c>
    </row>
    <row r="897" spans="1:24">
      <c r="A897" s="297" t="s">
        <v>686</v>
      </c>
      <c r="B897" s="297" t="s">
        <v>687</v>
      </c>
      <c r="C897" s="297" t="s">
        <v>688</v>
      </c>
      <c r="D897" s="297" t="s">
        <v>620</v>
      </c>
      <c r="E897" s="297" t="s">
        <v>689</v>
      </c>
      <c r="F897" s="297" t="s">
        <v>1302</v>
      </c>
      <c r="G897" s="297" t="s">
        <v>1303</v>
      </c>
      <c r="H897" s="297" t="s">
        <v>606</v>
      </c>
      <c r="I897" s="297" t="s">
        <v>263</v>
      </c>
      <c r="J897" s="297" t="s">
        <v>1304</v>
      </c>
      <c r="K897" s="297" t="s">
        <v>609</v>
      </c>
      <c r="L897" s="297" t="s">
        <v>610</v>
      </c>
      <c r="M897" s="297" t="s">
        <v>709</v>
      </c>
      <c r="N897" s="297" t="s">
        <v>1305</v>
      </c>
      <c r="O897" s="297" t="s">
        <v>711</v>
      </c>
      <c r="P897" s="297" t="s">
        <v>255</v>
      </c>
      <c r="Q897" s="297" t="s">
        <v>615</v>
      </c>
      <c r="R897">
        <v>2</v>
      </c>
      <c r="S897">
        <v>2</v>
      </c>
      <c r="T897">
        <v>9</v>
      </c>
      <c r="U897">
        <v>9</v>
      </c>
      <c r="V897" s="298">
        <v>3456</v>
      </c>
      <c r="W897" s="297" t="s">
        <v>616</v>
      </c>
      <c r="X897" s="299">
        <f t="shared" si="13"/>
        <v>9</v>
      </c>
    </row>
    <row r="898" spans="1:24">
      <c r="A898" s="297" t="s">
        <v>696</v>
      </c>
      <c r="B898" s="297" t="s">
        <v>697</v>
      </c>
      <c r="C898" s="297" t="s">
        <v>698</v>
      </c>
      <c r="D898" s="297" t="s">
        <v>620</v>
      </c>
      <c r="E898" s="297" t="s">
        <v>699</v>
      </c>
      <c r="F898" s="297" t="s">
        <v>1302</v>
      </c>
      <c r="G898" s="297" t="s">
        <v>1303</v>
      </c>
      <c r="H898" s="297" t="s">
        <v>606</v>
      </c>
      <c r="I898" s="297" t="s">
        <v>263</v>
      </c>
      <c r="J898" s="297" t="s">
        <v>1304</v>
      </c>
      <c r="K898" s="297" t="s">
        <v>609</v>
      </c>
      <c r="L898" s="297" t="s">
        <v>610</v>
      </c>
      <c r="M898" s="297" t="s">
        <v>709</v>
      </c>
      <c r="N898" s="297" t="s">
        <v>1305</v>
      </c>
      <c r="O898" s="297" t="s">
        <v>711</v>
      </c>
      <c r="P898" s="297" t="s">
        <v>255</v>
      </c>
      <c r="Q898" s="297" t="s">
        <v>615</v>
      </c>
      <c r="R898">
        <v>3</v>
      </c>
      <c r="S898">
        <v>3</v>
      </c>
      <c r="T898">
        <v>4</v>
      </c>
      <c r="U898">
        <v>4</v>
      </c>
      <c r="V898" s="298">
        <v>1536</v>
      </c>
      <c r="W898" s="297" t="s">
        <v>616</v>
      </c>
      <c r="X898" s="299">
        <f t="shared" si="13"/>
        <v>4</v>
      </c>
    </row>
    <row r="899" spans="1:24">
      <c r="A899" s="297" t="s">
        <v>696</v>
      </c>
      <c r="B899" s="297" t="s">
        <v>697</v>
      </c>
      <c r="C899" s="297" t="s">
        <v>698</v>
      </c>
      <c r="D899" s="297" t="s">
        <v>620</v>
      </c>
      <c r="E899" s="297" t="s">
        <v>699</v>
      </c>
      <c r="F899" s="297" t="s">
        <v>1302</v>
      </c>
      <c r="G899" s="297" t="s">
        <v>1303</v>
      </c>
      <c r="H899" s="297" t="s">
        <v>606</v>
      </c>
      <c r="I899" s="297" t="s">
        <v>607</v>
      </c>
      <c r="J899" s="297" t="s">
        <v>1304</v>
      </c>
      <c r="K899" s="297" t="s">
        <v>609</v>
      </c>
      <c r="L899" s="297" t="s">
        <v>610</v>
      </c>
      <c r="M899" s="297" t="s">
        <v>709</v>
      </c>
      <c r="N899" s="297" t="s">
        <v>1305</v>
      </c>
      <c r="O899" s="297" t="s">
        <v>711</v>
      </c>
      <c r="P899" s="297" t="s">
        <v>255</v>
      </c>
      <c r="Q899" s="297" t="s">
        <v>615</v>
      </c>
      <c r="R899">
        <v>2</v>
      </c>
      <c r="S899">
        <v>2</v>
      </c>
      <c r="T899">
        <v>3</v>
      </c>
      <c r="U899">
        <v>3</v>
      </c>
      <c r="V899" s="298">
        <v>1152</v>
      </c>
      <c r="W899" s="297" t="s">
        <v>616</v>
      </c>
      <c r="X899" s="299">
        <f t="shared" si="13"/>
        <v>3</v>
      </c>
    </row>
    <row r="900" spans="1:24">
      <c r="A900" s="297" t="s">
        <v>640</v>
      </c>
      <c r="B900" s="297" t="s">
        <v>641</v>
      </c>
      <c r="C900" s="297" t="s">
        <v>642</v>
      </c>
      <c r="D900" s="297" t="s">
        <v>643</v>
      </c>
      <c r="E900" s="297" t="s">
        <v>644</v>
      </c>
      <c r="F900" s="297" t="s">
        <v>1306</v>
      </c>
      <c r="G900" s="297" t="s">
        <v>1307</v>
      </c>
      <c r="H900" s="297" t="s">
        <v>606</v>
      </c>
      <c r="I900" s="297" t="s">
        <v>263</v>
      </c>
      <c r="J900" s="297" t="s">
        <v>1308</v>
      </c>
      <c r="K900" s="297" t="s">
        <v>609</v>
      </c>
      <c r="L900" s="297" t="s">
        <v>610</v>
      </c>
      <c r="M900" s="297" t="s">
        <v>709</v>
      </c>
      <c r="N900" s="297" t="s">
        <v>1309</v>
      </c>
      <c r="O900" s="297" t="s">
        <v>711</v>
      </c>
      <c r="P900" s="297" t="s">
        <v>255</v>
      </c>
      <c r="Q900" s="297" t="s">
        <v>645</v>
      </c>
      <c r="R900">
        <v>1</v>
      </c>
      <c r="S900">
        <v>1</v>
      </c>
      <c r="T900">
        <v>6</v>
      </c>
      <c r="U900">
        <v>6</v>
      </c>
      <c r="V900" s="298">
        <v>2088</v>
      </c>
      <c r="W900" s="297" t="s">
        <v>616</v>
      </c>
      <c r="X900" s="299">
        <f t="shared" si="13"/>
        <v>6</v>
      </c>
    </row>
    <row r="901" spans="1:24">
      <c r="A901" s="297" t="s">
        <v>664</v>
      </c>
      <c r="B901" s="297" t="s">
        <v>665</v>
      </c>
      <c r="C901" s="297" t="s">
        <v>722</v>
      </c>
      <c r="D901" s="297" t="s">
        <v>723</v>
      </c>
      <c r="E901" s="297" t="s">
        <v>724</v>
      </c>
      <c r="F901" s="297" t="s">
        <v>1306</v>
      </c>
      <c r="G901" s="297" t="s">
        <v>1307</v>
      </c>
      <c r="H901" s="297" t="s">
        <v>606</v>
      </c>
      <c r="I901" s="297" t="s">
        <v>263</v>
      </c>
      <c r="J901" s="297" t="s">
        <v>1308</v>
      </c>
      <c r="K901" s="297" t="s">
        <v>609</v>
      </c>
      <c r="L901" s="297" t="s">
        <v>610</v>
      </c>
      <c r="M901" s="297" t="s">
        <v>709</v>
      </c>
      <c r="N901" s="297" t="s">
        <v>1309</v>
      </c>
      <c r="O901" s="297" t="s">
        <v>711</v>
      </c>
      <c r="P901" s="297" t="s">
        <v>255</v>
      </c>
      <c r="Q901" s="297" t="s">
        <v>635</v>
      </c>
      <c r="R901">
        <v>4</v>
      </c>
      <c r="S901">
        <v>4</v>
      </c>
      <c r="T901">
        <v>8</v>
      </c>
      <c r="U901">
        <v>8</v>
      </c>
      <c r="V901" s="298">
        <v>2784</v>
      </c>
      <c r="W901" s="297" t="s">
        <v>616</v>
      </c>
      <c r="X901" s="299">
        <f t="shared" si="13"/>
        <v>8</v>
      </c>
    </row>
    <row r="902" spans="1:24">
      <c r="A902" s="297" t="s">
        <v>664</v>
      </c>
      <c r="B902" s="297" t="s">
        <v>665</v>
      </c>
      <c r="C902" s="297" t="s">
        <v>722</v>
      </c>
      <c r="D902" s="297" t="s">
        <v>723</v>
      </c>
      <c r="E902" s="297" t="s">
        <v>724</v>
      </c>
      <c r="F902" s="297" t="s">
        <v>1306</v>
      </c>
      <c r="G902" s="297" t="s">
        <v>1307</v>
      </c>
      <c r="H902" s="297" t="s">
        <v>606</v>
      </c>
      <c r="I902" s="297" t="s">
        <v>607</v>
      </c>
      <c r="J902" s="297" t="s">
        <v>1308</v>
      </c>
      <c r="K902" s="297" t="s">
        <v>609</v>
      </c>
      <c r="L902" s="297" t="s">
        <v>610</v>
      </c>
      <c r="M902" s="297" t="s">
        <v>709</v>
      </c>
      <c r="N902" s="297" t="s">
        <v>1309</v>
      </c>
      <c r="O902" s="297" t="s">
        <v>711</v>
      </c>
      <c r="P902" s="297" t="s">
        <v>255</v>
      </c>
      <c r="Q902" s="297" t="s">
        <v>635</v>
      </c>
      <c r="R902">
        <v>1</v>
      </c>
      <c r="S902">
        <v>1</v>
      </c>
      <c r="T902">
        <v>1</v>
      </c>
      <c r="U902">
        <v>1</v>
      </c>
      <c r="V902" s="298">
        <v>348</v>
      </c>
      <c r="W902" s="297" t="s">
        <v>616</v>
      </c>
      <c r="X902" s="299">
        <f t="shared" ref="X902:X965" si="14">P902*U902</f>
        <v>1</v>
      </c>
    </row>
    <row r="903" spans="1:24">
      <c r="A903" s="297" t="s">
        <v>731</v>
      </c>
      <c r="B903" s="297" t="s">
        <v>732</v>
      </c>
      <c r="C903" s="297" t="s">
        <v>1310</v>
      </c>
      <c r="D903" s="297" t="s">
        <v>620</v>
      </c>
      <c r="E903" s="297" t="s">
        <v>1311</v>
      </c>
      <c r="F903" s="297" t="s">
        <v>1306</v>
      </c>
      <c r="G903" s="297" t="s">
        <v>1307</v>
      </c>
      <c r="H903" s="297" t="s">
        <v>606</v>
      </c>
      <c r="I903" s="297" t="s">
        <v>263</v>
      </c>
      <c r="J903" s="297" t="s">
        <v>1308</v>
      </c>
      <c r="K903" s="297" t="s">
        <v>609</v>
      </c>
      <c r="L903" s="297" t="s">
        <v>610</v>
      </c>
      <c r="M903" s="297" t="s">
        <v>709</v>
      </c>
      <c r="N903" s="297" t="s">
        <v>1309</v>
      </c>
      <c r="O903" s="297" t="s">
        <v>711</v>
      </c>
      <c r="P903" s="297" t="s">
        <v>255</v>
      </c>
      <c r="Q903" s="297" t="s">
        <v>615</v>
      </c>
      <c r="R903">
        <v>1</v>
      </c>
      <c r="S903">
        <v>1</v>
      </c>
      <c r="T903">
        <v>1</v>
      </c>
      <c r="U903">
        <v>1</v>
      </c>
      <c r="V903" s="298">
        <v>348</v>
      </c>
      <c r="W903" s="297" t="s">
        <v>616</v>
      </c>
      <c r="X903" s="299">
        <f t="shared" si="14"/>
        <v>1</v>
      </c>
    </row>
    <row r="904" spans="1:24">
      <c r="A904" s="297" t="s">
        <v>640</v>
      </c>
      <c r="B904" s="297" t="s">
        <v>641</v>
      </c>
      <c r="C904" s="297" t="s">
        <v>642</v>
      </c>
      <c r="D904" s="297" t="s">
        <v>643</v>
      </c>
      <c r="E904" s="297" t="s">
        <v>644</v>
      </c>
      <c r="F904" s="297" t="s">
        <v>1306</v>
      </c>
      <c r="G904" s="297" t="s">
        <v>1307</v>
      </c>
      <c r="H904" s="297" t="s">
        <v>606</v>
      </c>
      <c r="I904" s="297" t="s">
        <v>607</v>
      </c>
      <c r="J904" s="297" t="s">
        <v>1308</v>
      </c>
      <c r="K904" s="297" t="s">
        <v>609</v>
      </c>
      <c r="L904" s="297" t="s">
        <v>610</v>
      </c>
      <c r="M904" s="297" t="s">
        <v>709</v>
      </c>
      <c r="N904" s="297" t="s">
        <v>1309</v>
      </c>
      <c r="O904" s="297" t="s">
        <v>711</v>
      </c>
      <c r="P904" s="297" t="s">
        <v>255</v>
      </c>
      <c r="Q904" s="297" t="s">
        <v>645</v>
      </c>
      <c r="R904">
        <v>2</v>
      </c>
      <c r="S904">
        <v>2</v>
      </c>
      <c r="T904">
        <v>2</v>
      </c>
      <c r="U904">
        <v>2</v>
      </c>
      <c r="V904" s="298">
        <v>760</v>
      </c>
      <c r="W904" s="297" t="s">
        <v>616</v>
      </c>
      <c r="X904" s="299">
        <f t="shared" si="14"/>
        <v>2</v>
      </c>
    </row>
    <row r="905" spans="1:24">
      <c r="A905" s="297" t="s">
        <v>640</v>
      </c>
      <c r="B905" s="297" t="s">
        <v>641</v>
      </c>
      <c r="C905" s="297" t="s">
        <v>642</v>
      </c>
      <c r="D905" s="297" t="s">
        <v>643</v>
      </c>
      <c r="E905" s="297" t="s">
        <v>644</v>
      </c>
      <c r="F905" s="297" t="s">
        <v>1306</v>
      </c>
      <c r="G905" s="297" t="s">
        <v>1307</v>
      </c>
      <c r="H905" s="297" t="s">
        <v>606</v>
      </c>
      <c r="I905" s="297" t="s">
        <v>607</v>
      </c>
      <c r="J905" s="297" t="s">
        <v>1308</v>
      </c>
      <c r="K905" s="297" t="s">
        <v>609</v>
      </c>
      <c r="L905" s="297" t="s">
        <v>610</v>
      </c>
      <c r="M905" s="297" t="s">
        <v>709</v>
      </c>
      <c r="N905" s="297" t="s">
        <v>1309</v>
      </c>
      <c r="O905" s="297" t="s">
        <v>711</v>
      </c>
      <c r="P905" s="297" t="s">
        <v>255</v>
      </c>
      <c r="Q905" s="297" t="s">
        <v>615</v>
      </c>
      <c r="R905">
        <v>2</v>
      </c>
      <c r="S905">
        <v>2</v>
      </c>
      <c r="T905">
        <v>2</v>
      </c>
      <c r="U905">
        <v>2</v>
      </c>
      <c r="V905" s="298">
        <v>760</v>
      </c>
      <c r="W905" s="297" t="s">
        <v>616</v>
      </c>
      <c r="X905" s="299">
        <f t="shared" si="14"/>
        <v>2</v>
      </c>
    </row>
    <row r="906" spans="1:24">
      <c r="A906" s="297" t="s">
        <v>601</v>
      </c>
      <c r="B906" s="297" t="s">
        <v>602</v>
      </c>
      <c r="C906" s="297" t="s">
        <v>603</v>
      </c>
      <c r="D906" s="297" t="s">
        <v>604</v>
      </c>
      <c r="E906" s="297" t="s">
        <v>605</v>
      </c>
      <c r="F906" s="297" t="s">
        <v>1306</v>
      </c>
      <c r="G906" s="297" t="s">
        <v>1307</v>
      </c>
      <c r="H906" s="297" t="s">
        <v>606</v>
      </c>
      <c r="I906" s="297" t="s">
        <v>263</v>
      </c>
      <c r="J906" s="297" t="s">
        <v>1308</v>
      </c>
      <c r="K906" s="297" t="s">
        <v>609</v>
      </c>
      <c r="L906" s="297" t="s">
        <v>610</v>
      </c>
      <c r="M906" s="297" t="s">
        <v>709</v>
      </c>
      <c r="N906" s="297" t="s">
        <v>1309</v>
      </c>
      <c r="O906" s="297" t="s">
        <v>711</v>
      </c>
      <c r="P906" s="297" t="s">
        <v>255</v>
      </c>
      <c r="Q906" s="297" t="s">
        <v>615</v>
      </c>
      <c r="R906">
        <v>1</v>
      </c>
      <c r="S906">
        <v>1</v>
      </c>
      <c r="T906">
        <v>3</v>
      </c>
      <c r="U906">
        <v>3</v>
      </c>
      <c r="V906" s="298">
        <v>939</v>
      </c>
      <c r="W906" s="297" t="s">
        <v>616</v>
      </c>
      <c r="X906" s="299">
        <f t="shared" si="14"/>
        <v>3</v>
      </c>
    </row>
    <row r="907" spans="1:24">
      <c r="A907" s="297" t="s">
        <v>601</v>
      </c>
      <c r="B907" s="297" t="s">
        <v>602</v>
      </c>
      <c r="C907" s="297" t="s">
        <v>603</v>
      </c>
      <c r="D907" s="297" t="s">
        <v>604</v>
      </c>
      <c r="E907" s="297" t="s">
        <v>605</v>
      </c>
      <c r="F907" s="297" t="s">
        <v>1306</v>
      </c>
      <c r="G907" s="297" t="s">
        <v>1307</v>
      </c>
      <c r="H907" s="297" t="s">
        <v>606</v>
      </c>
      <c r="I907" s="297" t="s">
        <v>607</v>
      </c>
      <c r="J907" s="297" t="s">
        <v>1308</v>
      </c>
      <c r="K907" s="297" t="s">
        <v>609</v>
      </c>
      <c r="L907" s="297" t="s">
        <v>610</v>
      </c>
      <c r="M907" s="297" t="s">
        <v>709</v>
      </c>
      <c r="N907" s="297" t="s">
        <v>1309</v>
      </c>
      <c r="O907" s="297" t="s">
        <v>711</v>
      </c>
      <c r="P907" s="297" t="s">
        <v>255</v>
      </c>
      <c r="Q907" s="297" t="s">
        <v>615</v>
      </c>
      <c r="R907">
        <v>2</v>
      </c>
      <c r="S907">
        <v>2</v>
      </c>
      <c r="T907">
        <v>4</v>
      </c>
      <c r="U907">
        <v>4</v>
      </c>
      <c r="V907" s="298">
        <v>1520</v>
      </c>
      <c r="W907" s="297" t="s">
        <v>616</v>
      </c>
      <c r="X907" s="299">
        <f t="shared" si="14"/>
        <v>4</v>
      </c>
    </row>
    <row r="908" spans="1:24">
      <c r="A908" s="297" t="s">
        <v>659</v>
      </c>
      <c r="B908" s="297" t="s">
        <v>660</v>
      </c>
      <c r="C908" s="297" t="s">
        <v>661</v>
      </c>
      <c r="D908" s="297" t="s">
        <v>662</v>
      </c>
      <c r="E908" s="297" t="s">
        <v>663</v>
      </c>
      <c r="F908" s="297" t="s">
        <v>515</v>
      </c>
      <c r="G908" s="297" t="s">
        <v>376</v>
      </c>
      <c r="H908" s="297" t="s">
        <v>606</v>
      </c>
      <c r="I908" s="297" t="s">
        <v>263</v>
      </c>
      <c r="J908" s="297" t="s">
        <v>1312</v>
      </c>
      <c r="K908" s="297" t="s">
        <v>609</v>
      </c>
      <c r="L908" s="297" t="s">
        <v>610</v>
      </c>
      <c r="M908" s="297" t="s">
        <v>435</v>
      </c>
      <c r="N908" s="297" t="s">
        <v>1313</v>
      </c>
      <c r="O908" s="297" t="s">
        <v>627</v>
      </c>
      <c r="P908" s="297" t="s">
        <v>628</v>
      </c>
      <c r="Q908" s="297" t="s">
        <v>615</v>
      </c>
      <c r="R908">
        <v>1</v>
      </c>
      <c r="S908">
        <v>1</v>
      </c>
      <c r="T908">
        <v>1</v>
      </c>
      <c r="U908">
        <v>1</v>
      </c>
      <c r="V908" s="298">
        <v>201</v>
      </c>
      <c r="W908" s="297" t="s">
        <v>616</v>
      </c>
      <c r="X908" s="299">
        <f t="shared" si="14"/>
        <v>10</v>
      </c>
    </row>
    <row r="909" spans="1:24">
      <c r="A909" s="297" t="s">
        <v>664</v>
      </c>
      <c r="B909" s="297" t="s">
        <v>665</v>
      </c>
      <c r="C909" s="297" t="s">
        <v>666</v>
      </c>
      <c r="D909" s="297" t="s">
        <v>667</v>
      </c>
      <c r="E909" s="297" t="s">
        <v>668</v>
      </c>
      <c r="F909" s="297" t="s">
        <v>515</v>
      </c>
      <c r="G909" s="297" t="s">
        <v>376</v>
      </c>
      <c r="H909" s="297" t="s">
        <v>606</v>
      </c>
      <c r="I909" s="297" t="s">
        <v>263</v>
      </c>
      <c r="J909" s="297" t="s">
        <v>1312</v>
      </c>
      <c r="K909" s="297" t="s">
        <v>609</v>
      </c>
      <c r="L909" s="297" t="s">
        <v>610</v>
      </c>
      <c r="M909" s="297" t="s">
        <v>435</v>
      </c>
      <c r="N909" s="297" t="s">
        <v>1313</v>
      </c>
      <c r="O909" s="297" t="s">
        <v>627</v>
      </c>
      <c r="P909" s="297" t="s">
        <v>628</v>
      </c>
      <c r="Q909" s="297" t="s">
        <v>645</v>
      </c>
      <c r="R909">
        <v>2</v>
      </c>
      <c r="S909">
        <v>2</v>
      </c>
      <c r="T909">
        <v>4</v>
      </c>
      <c r="U909">
        <v>4</v>
      </c>
      <c r="V909" s="298">
        <v>748</v>
      </c>
      <c r="W909" s="297" t="s">
        <v>616</v>
      </c>
      <c r="X909" s="299">
        <f t="shared" si="14"/>
        <v>40</v>
      </c>
    </row>
    <row r="910" spans="1:24">
      <c r="A910" s="297" t="s">
        <v>669</v>
      </c>
      <c r="B910" s="297" t="s">
        <v>670</v>
      </c>
      <c r="C910" s="297" t="s">
        <v>757</v>
      </c>
      <c r="D910" s="297" t="s">
        <v>758</v>
      </c>
      <c r="E910" s="297" t="s">
        <v>759</v>
      </c>
      <c r="F910" s="297" t="s">
        <v>515</v>
      </c>
      <c r="G910" s="297" t="s">
        <v>376</v>
      </c>
      <c r="H910" s="297" t="s">
        <v>606</v>
      </c>
      <c r="I910" s="297" t="s">
        <v>263</v>
      </c>
      <c r="J910" s="297" t="s">
        <v>1312</v>
      </c>
      <c r="K910" s="297" t="s">
        <v>609</v>
      </c>
      <c r="L910" s="297" t="s">
        <v>610</v>
      </c>
      <c r="M910" s="297" t="s">
        <v>435</v>
      </c>
      <c r="N910" s="297" t="s">
        <v>1313</v>
      </c>
      <c r="O910" s="297" t="s">
        <v>627</v>
      </c>
      <c r="P910" s="297" t="s">
        <v>628</v>
      </c>
      <c r="Q910" s="297" t="s">
        <v>615</v>
      </c>
      <c r="R910">
        <v>1</v>
      </c>
      <c r="S910">
        <v>1</v>
      </c>
      <c r="T910">
        <v>1</v>
      </c>
      <c r="U910">
        <v>1</v>
      </c>
      <c r="V910" s="298">
        <v>201</v>
      </c>
      <c r="W910" s="297" t="s">
        <v>616</v>
      </c>
      <c r="X910" s="299">
        <f t="shared" si="14"/>
        <v>10</v>
      </c>
    </row>
    <row r="911" spans="1:24">
      <c r="A911" s="297" t="s">
        <v>691</v>
      </c>
      <c r="B911" s="297" t="s">
        <v>692</v>
      </c>
      <c r="C911" s="297" t="s">
        <v>693</v>
      </c>
      <c r="D911" s="297" t="s">
        <v>694</v>
      </c>
      <c r="E911" s="297" t="s">
        <v>695</v>
      </c>
      <c r="F911" s="297" t="s">
        <v>515</v>
      </c>
      <c r="G911" s="297" t="s">
        <v>376</v>
      </c>
      <c r="H911" s="297" t="s">
        <v>606</v>
      </c>
      <c r="I911" s="297" t="s">
        <v>263</v>
      </c>
      <c r="J911" s="297" t="s">
        <v>1312</v>
      </c>
      <c r="K911" s="297" t="s">
        <v>609</v>
      </c>
      <c r="L911" s="297" t="s">
        <v>610</v>
      </c>
      <c r="M911" s="297" t="s">
        <v>435</v>
      </c>
      <c r="N911" s="297" t="s">
        <v>1313</v>
      </c>
      <c r="O911" s="297" t="s">
        <v>627</v>
      </c>
      <c r="P911" s="297" t="s">
        <v>628</v>
      </c>
      <c r="Q911" s="297" t="s">
        <v>645</v>
      </c>
      <c r="R911">
        <v>1</v>
      </c>
      <c r="S911">
        <v>1</v>
      </c>
      <c r="T911">
        <v>1</v>
      </c>
      <c r="U911">
        <v>1</v>
      </c>
      <c r="V911" s="298">
        <v>201</v>
      </c>
      <c r="W911" s="297" t="s">
        <v>616</v>
      </c>
      <c r="X911" s="299">
        <f t="shared" si="14"/>
        <v>10</v>
      </c>
    </row>
    <row r="912" spans="1:24">
      <c r="A912" s="297" t="s">
        <v>696</v>
      </c>
      <c r="B912" s="297" t="s">
        <v>697</v>
      </c>
      <c r="C912" s="297" t="s">
        <v>698</v>
      </c>
      <c r="D912" s="297" t="s">
        <v>620</v>
      </c>
      <c r="E912" s="297" t="s">
        <v>699</v>
      </c>
      <c r="F912" s="297" t="s">
        <v>515</v>
      </c>
      <c r="G912" s="297" t="s">
        <v>376</v>
      </c>
      <c r="H912" s="297" t="s">
        <v>606</v>
      </c>
      <c r="I912" s="297" t="s">
        <v>263</v>
      </c>
      <c r="J912" s="297" t="s">
        <v>1312</v>
      </c>
      <c r="K912" s="297" t="s">
        <v>609</v>
      </c>
      <c r="L912" s="297" t="s">
        <v>610</v>
      </c>
      <c r="M912" s="297" t="s">
        <v>435</v>
      </c>
      <c r="N912" s="297" t="s">
        <v>1313</v>
      </c>
      <c r="O912" s="297" t="s">
        <v>627</v>
      </c>
      <c r="P912" s="297" t="s">
        <v>628</v>
      </c>
      <c r="Q912" s="297" t="s">
        <v>615</v>
      </c>
      <c r="R912">
        <v>2</v>
      </c>
      <c r="S912">
        <v>2</v>
      </c>
      <c r="T912">
        <v>2</v>
      </c>
      <c r="U912">
        <v>2</v>
      </c>
      <c r="V912" s="298">
        <v>402</v>
      </c>
      <c r="W912" s="297" t="s">
        <v>616</v>
      </c>
      <c r="X912" s="299">
        <f t="shared" si="14"/>
        <v>20</v>
      </c>
    </row>
    <row r="913" spans="1:24">
      <c r="A913" s="297" t="s">
        <v>636</v>
      </c>
      <c r="B913" s="297" t="s">
        <v>637</v>
      </c>
      <c r="C913" s="297" t="s">
        <v>638</v>
      </c>
      <c r="D913" s="297" t="s">
        <v>620</v>
      </c>
      <c r="E913" s="297" t="s">
        <v>639</v>
      </c>
      <c r="F913" s="297" t="s">
        <v>437</v>
      </c>
      <c r="G913" s="297" t="s">
        <v>334</v>
      </c>
      <c r="H913" s="297" t="s">
        <v>606</v>
      </c>
      <c r="I913" s="297" t="s">
        <v>263</v>
      </c>
      <c r="J913" s="297" t="s">
        <v>1314</v>
      </c>
      <c r="K913" s="297" t="s">
        <v>609</v>
      </c>
      <c r="L913" s="297" t="s">
        <v>610</v>
      </c>
      <c r="M913" s="297" t="s">
        <v>433</v>
      </c>
      <c r="N913" s="297" t="s">
        <v>1315</v>
      </c>
      <c r="O913" s="297" t="s">
        <v>627</v>
      </c>
      <c r="P913" s="297" t="s">
        <v>628</v>
      </c>
      <c r="Q913" s="297" t="s">
        <v>615</v>
      </c>
      <c r="R913">
        <v>3</v>
      </c>
      <c r="S913">
        <v>3</v>
      </c>
      <c r="T913">
        <v>3</v>
      </c>
      <c r="U913">
        <v>3</v>
      </c>
      <c r="V913" s="298">
        <v>1098</v>
      </c>
      <c r="W913" s="297" t="s">
        <v>616</v>
      </c>
      <c r="X913" s="299">
        <f t="shared" si="14"/>
        <v>30</v>
      </c>
    </row>
    <row r="914" spans="1:24">
      <c r="A914" s="297" t="s">
        <v>640</v>
      </c>
      <c r="B914" s="297" t="s">
        <v>641</v>
      </c>
      <c r="C914" s="297" t="s">
        <v>642</v>
      </c>
      <c r="D914" s="297" t="s">
        <v>643</v>
      </c>
      <c r="E914" s="297" t="s">
        <v>644</v>
      </c>
      <c r="F914" s="297" t="s">
        <v>437</v>
      </c>
      <c r="G914" s="297" t="s">
        <v>334</v>
      </c>
      <c r="H914" s="297" t="s">
        <v>606</v>
      </c>
      <c r="I914" s="297" t="s">
        <v>263</v>
      </c>
      <c r="J914" s="297" t="s">
        <v>1314</v>
      </c>
      <c r="K914" s="297" t="s">
        <v>609</v>
      </c>
      <c r="L914" s="297" t="s">
        <v>610</v>
      </c>
      <c r="M914" s="297" t="s">
        <v>433</v>
      </c>
      <c r="N914" s="297" t="s">
        <v>1315</v>
      </c>
      <c r="O914" s="297" t="s">
        <v>627</v>
      </c>
      <c r="P914" s="297" t="s">
        <v>628</v>
      </c>
      <c r="Q914" s="297" t="s">
        <v>645</v>
      </c>
      <c r="R914">
        <v>1</v>
      </c>
      <c r="S914">
        <v>1</v>
      </c>
      <c r="T914">
        <v>6</v>
      </c>
      <c r="U914">
        <v>6</v>
      </c>
      <c r="V914" s="298">
        <v>2196</v>
      </c>
      <c r="W914" s="297" t="s">
        <v>616</v>
      </c>
      <c r="X914" s="299">
        <f t="shared" si="14"/>
        <v>60</v>
      </c>
    </row>
    <row r="915" spans="1:24">
      <c r="A915" s="297" t="s">
        <v>646</v>
      </c>
      <c r="B915" s="297" t="s">
        <v>647</v>
      </c>
      <c r="C915" s="297" t="s">
        <v>648</v>
      </c>
      <c r="D915" s="297" t="s">
        <v>620</v>
      </c>
      <c r="E915" s="297" t="s">
        <v>649</v>
      </c>
      <c r="F915" s="297" t="s">
        <v>437</v>
      </c>
      <c r="G915" s="297" t="s">
        <v>334</v>
      </c>
      <c r="H915" s="297" t="s">
        <v>606</v>
      </c>
      <c r="I915" s="297" t="s">
        <v>263</v>
      </c>
      <c r="J915" s="297" t="s">
        <v>1314</v>
      </c>
      <c r="K915" s="297" t="s">
        <v>609</v>
      </c>
      <c r="L915" s="297" t="s">
        <v>610</v>
      </c>
      <c r="M915" s="297" t="s">
        <v>433</v>
      </c>
      <c r="N915" s="297" t="s">
        <v>1315</v>
      </c>
      <c r="O915" s="297" t="s">
        <v>627</v>
      </c>
      <c r="P915" s="297" t="s">
        <v>628</v>
      </c>
      <c r="Q915" s="297" t="s">
        <v>645</v>
      </c>
      <c r="R915">
        <v>2</v>
      </c>
      <c r="S915">
        <v>2</v>
      </c>
      <c r="T915">
        <v>10</v>
      </c>
      <c r="U915">
        <v>10</v>
      </c>
      <c r="V915" s="298">
        <v>3660</v>
      </c>
      <c r="W915" s="297" t="s">
        <v>616</v>
      </c>
      <c r="X915" s="299">
        <f t="shared" si="14"/>
        <v>100</v>
      </c>
    </row>
    <row r="916" spans="1:24">
      <c r="A916" s="297" t="s">
        <v>646</v>
      </c>
      <c r="B916" s="297" t="s">
        <v>647</v>
      </c>
      <c r="C916" s="297" t="s">
        <v>648</v>
      </c>
      <c r="D916" s="297" t="s">
        <v>620</v>
      </c>
      <c r="E916" s="297" t="s">
        <v>649</v>
      </c>
      <c r="F916" s="297" t="s">
        <v>437</v>
      </c>
      <c r="G916" s="297" t="s">
        <v>334</v>
      </c>
      <c r="H916" s="297" t="s">
        <v>606</v>
      </c>
      <c r="I916" s="297" t="s">
        <v>263</v>
      </c>
      <c r="J916" s="297" t="s">
        <v>1314</v>
      </c>
      <c r="K916" s="297" t="s">
        <v>609</v>
      </c>
      <c r="L916" s="297" t="s">
        <v>610</v>
      </c>
      <c r="M916" s="297" t="s">
        <v>433</v>
      </c>
      <c r="N916" s="297" t="s">
        <v>1315</v>
      </c>
      <c r="O916" s="297" t="s">
        <v>627</v>
      </c>
      <c r="P916" s="297" t="s">
        <v>628</v>
      </c>
      <c r="Q916" s="297" t="s">
        <v>615</v>
      </c>
      <c r="R916">
        <v>1</v>
      </c>
      <c r="S916">
        <v>1</v>
      </c>
      <c r="T916">
        <v>4</v>
      </c>
      <c r="U916">
        <v>4</v>
      </c>
      <c r="V916" s="298">
        <v>1464</v>
      </c>
      <c r="W916" s="297" t="s">
        <v>616</v>
      </c>
      <c r="X916" s="299">
        <f t="shared" si="14"/>
        <v>40</v>
      </c>
    </row>
    <row r="917" spans="1:24">
      <c r="A917" s="297" t="s">
        <v>659</v>
      </c>
      <c r="B917" s="297" t="s">
        <v>660</v>
      </c>
      <c r="C917" s="297" t="s">
        <v>661</v>
      </c>
      <c r="D917" s="297" t="s">
        <v>662</v>
      </c>
      <c r="E917" s="297" t="s">
        <v>663</v>
      </c>
      <c r="F917" s="297" t="s">
        <v>437</v>
      </c>
      <c r="G917" s="297" t="s">
        <v>334</v>
      </c>
      <c r="H917" s="297" t="s">
        <v>606</v>
      </c>
      <c r="I917" s="297" t="s">
        <v>607</v>
      </c>
      <c r="J917" s="297" t="s">
        <v>1314</v>
      </c>
      <c r="K917" s="297" t="s">
        <v>609</v>
      </c>
      <c r="L917" s="297" t="s">
        <v>610</v>
      </c>
      <c r="M917" s="297" t="s">
        <v>433</v>
      </c>
      <c r="N917" s="297" t="s">
        <v>1315</v>
      </c>
      <c r="O917" s="297" t="s">
        <v>627</v>
      </c>
      <c r="P917" s="297" t="s">
        <v>628</v>
      </c>
      <c r="Q917" s="297" t="s">
        <v>615</v>
      </c>
      <c r="R917">
        <v>1</v>
      </c>
      <c r="S917">
        <v>1</v>
      </c>
      <c r="T917">
        <v>4</v>
      </c>
      <c r="U917">
        <v>4</v>
      </c>
      <c r="V917" s="298">
        <v>2440</v>
      </c>
      <c r="W917" s="297" t="s">
        <v>616</v>
      </c>
      <c r="X917" s="299">
        <f t="shared" si="14"/>
        <v>40</v>
      </c>
    </row>
    <row r="918" spans="1:24">
      <c r="A918" s="297" t="s">
        <v>664</v>
      </c>
      <c r="B918" s="297" t="s">
        <v>665</v>
      </c>
      <c r="C918" s="297" t="s">
        <v>722</v>
      </c>
      <c r="D918" s="297" t="s">
        <v>723</v>
      </c>
      <c r="E918" s="297" t="s">
        <v>724</v>
      </c>
      <c r="F918" s="297" t="s">
        <v>437</v>
      </c>
      <c r="G918" s="297" t="s">
        <v>334</v>
      </c>
      <c r="H918" s="297" t="s">
        <v>606</v>
      </c>
      <c r="I918" s="297" t="s">
        <v>263</v>
      </c>
      <c r="J918" s="297" t="s">
        <v>1314</v>
      </c>
      <c r="K918" s="297" t="s">
        <v>609</v>
      </c>
      <c r="L918" s="297" t="s">
        <v>610</v>
      </c>
      <c r="M918" s="297" t="s">
        <v>433</v>
      </c>
      <c r="N918" s="297" t="s">
        <v>1315</v>
      </c>
      <c r="O918" s="297" t="s">
        <v>627</v>
      </c>
      <c r="P918" s="297" t="s">
        <v>628</v>
      </c>
      <c r="Q918" s="297" t="s">
        <v>635</v>
      </c>
      <c r="R918">
        <v>1</v>
      </c>
      <c r="S918">
        <v>1</v>
      </c>
      <c r="T918">
        <v>4</v>
      </c>
      <c r="U918">
        <v>4</v>
      </c>
      <c r="V918" s="298">
        <v>1312</v>
      </c>
      <c r="W918" s="297" t="s">
        <v>616</v>
      </c>
      <c r="X918" s="299">
        <f t="shared" si="14"/>
        <v>40</v>
      </c>
    </row>
    <row r="919" spans="1:24">
      <c r="A919" s="297" t="s">
        <v>678</v>
      </c>
      <c r="B919" s="297" t="s">
        <v>679</v>
      </c>
      <c r="C919" s="297" t="s">
        <v>772</v>
      </c>
      <c r="D919" s="297" t="s">
        <v>620</v>
      </c>
      <c r="E919" s="297" t="s">
        <v>773</v>
      </c>
      <c r="F919" s="297" t="s">
        <v>437</v>
      </c>
      <c r="G919" s="297" t="s">
        <v>334</v>
      </c>
      <c r="H919" s="297" t="s">
        <v>606</v>
      </c>
      <c r="I919" s="297" t="s">
        <v>607</v>
      </c>
      <c r="J919" s="297" t="s">
        <v>1314</v>
      </c>
      <c r="K919" s="297" t="s">
        <v>609</v>
      </c>
      <c r="L919" s="297" t="s">
        <v>610</v>
      </c>
      <c r="M919" s="297" t="s">
        <v>433</v>
      </c>
      <c r="N919" s="297" t="s">
        <v>1315</v>
      </c>
      <c r="O919" s="297" t="s">
        <v>627</v>
      </c>
      <c r="P919" s="297" t="s">
        <v>628</v>
      </c>
      <c r="Q919" s="297" t="s">
        <v>645</v>
      </c>
      <c r="R919">
        <v>1</v>
      </c>
      <c r="S919">
        <v>1</v>
      </c>
      <c r="T919">
        <v>1</v>
      </c>
      <c r="U919">
        <v>1</v>
      </c>
      <c r="V919" s="298">
        <v>610</v>
      </c>
      <c r="W919" s="297" t="s">
        <v>616</v>
      </c>
      <c r="X919" s="299">
        <f t="shared" si="14"/>
        <v>10</v>
      </c>
    </row>
    <row r="920" spans="1:24">
      <c r="A920" s="297" t="s">
        <v>678</v>
      </c>
      <c r="B920" s="297" t="s">
        <v>679</v>
      </c>
      <c r="C920" s="297" t="s">
        <v>682</v>
      </c>
      <c r="D920" s="297" t="s">
        <v>620</v>
      </c>
      <c r="E920" s="297" t="s">
        <v>683</v>
      </c>
      <c r="F920" s="297" t="s">
        <v>437</v>
      </c>
      <c r="G920" s="297" t="s">
        <v>334</v>
      </c>
      <c r="H920" s="297" t="s">
        <v>606</v>
      </c>
      <c r="I920" s="297" t="s">
        <v>263</v>
      </c>
      <c r="J920" s="297" t="s">
        <v>1314</v>
      </c>
      <c r="K920" s="297" t="s">
        <v>609</v>
      </c>
      <c r="L920" s="297" t="s">
        <v>610</v>
      </c>
      <c r="M920" s="297" t="s">
        <v>433</v>
      </c>
      <c r="N920" s="297" t="s">
        <v>1315</v>
      </c>
      <c r="O920" s="297" t="s">
        <v>627</v>
      </c>
      <c r="P920" s="297" t="s">
        <v>628</v>
      </c>
      <c r="Q920" s="297" t="s">
        <v>645</v>
      </c>
      <c r="R920">
        <v>1</v>
      </c>
      <c r="S920">
        <v>1</v>
      </c>
      <c r="T920">
        <v>1</v>
      </c>
      <c r="U920">
        <v>1</v>
      </c>
      <c r="V920" s="298">
        <v>366</v>
      </c>
      <c r="W920" s="297" t="s">
        <v>616</v>
      </c>
      <c r="X920" s="299">
        <f t="shared" si="14"/>
        <v>10</v>
      </c>
    </row>
    <row r="921" spans="1:24">
      <c r="A921" s="297" t="s">
        <v>686</v>
      </c>
      <c r="B921" s="297" t="s">
        <v>687</v>
      </c>
      <c r="C921" s="297" t="s">
        <v>688</v>
      </c>
      <c r="D921" s="297" t="s">
        <v>620</v>
      </c>
      <c r="E921" s="297" t="s">
        <v>689</v>
      </c>
      <c r="F921" s="297" t="s">
        <v>437</v>
      </c>
      <c r="G921" s="297" t="s">
        <v>334</v>
      </c>
      <c r="H921" s="297" t="s">
        <v>606</v>
      </c>
      <c r="I921" s="297" t="s">
        <v>263</v>
      </c>
      <c r="J921" s="297" t="s">
        <v>1314</v>
      </c>
      <c r="K921" s="297" t="s">
        <v>609</v>
      </c>
      <c r="L921" s="297" t="s">
        <v>610</v>
      </c>
      <c r="M921" s="297" t="s">
        <v>433</v>
      </c>
      <c r="N921" s="297" t="s">
        <v>1315</v>
      </c>
      <c r="O921" s="297" t="s">
        <v>627</v>
      </c>
      <c r="P921" s="297" t="s">
        <v>628</v>
      </c>
      <c r="Q921" s="297" t="s">
        <v>615</v>
      </c>
      <c r="R921">
        <v>1</v>
      </c>
      <c r="S921">
        <v>1</v>
      </c>
      <c r="T921">
        <v>2</v>
      </c>
      <c r="U921">
        <v>2</v>
      </c>
      <c r="V921" s="298">
        <v>732</v>
      </c>
      <c r="W921" s="297" t="s">
        <v>616</v>
      </c>
      <c r="X921" s="299">
        <f t="shared" si="14"/>
        <v>20</v>
      </c>
    </row>
    <row r="922" spans="1:24">
      <c r="A922" s="297" t="s">
        <v>686</v>
      </c>
      <c r="B922" s="297" t="s">
        <v>687</v>
      </c>
      <c r="C922" s="297" t="s">
        <v>1316</v>
      </c>
      <c r="D922" s="297" t="s">
        <v>620</v>
      </c>
      <c r="E922" s="297" t="s">
        <v>1317</v>
      </c>
      <c r="F922" s="297" t="s">
        <v>437</v>
      </c>
      <c r="G922" s="297" t="s">
        <v>334</v>
      </c>
      <c r="H922" s="297" t="s">
        <v>606</v>
      </c>
      <c r="I922" s="297" t="s">
        <v>263</v>
      </c>
      <c r="J922" s="297" t="s">
        <v>1314</v>
      </c>
      <c r="K922" s="297" t="s">
        <v>609</v>
      </c>
      <c r="L922" s="297" t="s">
        <v>610</v>
      </c>
      <c r="M922" s="297" t="s">
        <v>433</v>
      </c>
      <c r="N922" s="297" t="s">
        <v>1315</v>
      </c>
      <c r="O922" s="297" t="s">
        <v>627</v>
      </c>
      <c r="P922" s="297" t="s">
        <v>628</v>
      </c>
      <c r="Q922" s="297" t="s">
        <v>615</v>
      </c>
      <c r="R922">
        <v>1</v>
      </c>
      <c r="S922">
        <v>1</v>
      </c>
      <c r="T922">
        <v>2</v>
      </c>
      <c r="U922">
        <v>2</v>
      </c>
      <c r="V922" s="298">
        <v>732</v>
      </c>
      <c r="W922" s="297" t="s">
        <v>616</v>
      </c>
      <c r="X922" s="299">
        <f t="shared" si="14"/>
        <v>20</v>
      </c>
    </row>
    <row r="923" spans="1:24">
      <c r="A923" s="297" t="s">
        <v>696</v>
      </c>
      <c r="B923" s="297" t="s">
        <v>697</v>
      </c>
      <c r="C923" s="297" t="s">
        <v>698</v>
      </c>
      <c r="D923" s="297" t="s">
        <v>620</v>
      </c>
      <c r="E923" s="297" t="s">
        <v>699</v>
      </c>
      <c r="F923" s="297" t="s">
        <v>437</v>
      </c>
      <c r="G923" s="297" t="s">
        <v>334</v>
      </c>
      <c r="H923" s="297" t="s">
        <v>606</v>
      </c>
      <c r="I923" s="297" t="s">
        <v>263</v>
      </c>
      <c r="J923" s="297" t="s">
        <v>1314</v>
      </c>
      <c r="K923" s="297" t="s">
        <v>609</v>
      </c>
      <c r="L923" s="297" t="s">
        <v>610</v>
      </c>
      <c r="M923" s="297" t="s">
        <v>433</v>
      </c>
      <c r="N923" s="297" t="s">
        <v>1315</v>
      </c>
      <c r="O923" s="297" t="s">
        <v>627</v>
      </c>
      <c r="P923" s="297" t="s">
        <v>628</v>
      </c>
      <c r="Q923" s="297" t="s">
        <v>615</v>
      </c>
      <c r="R923">
        <v>1</v>
      </c>
      <c r="S923">
        <v>1</v>
      </c>
      <c r="T923">
        <v>1</v>
      </c>
      <c r="U923">
        <v>1</v>
      </c>
      <c r="V923" s="298">
        <v>366</v>
      </c>
      <c r="W923" s="297" t="s">
        <v>616</v>
      </c>
      <c r="X923" s="299">
        <f t="shared" si="14"/>
        <v>10</v>
      </c>
    </row>
    <row r="924" spans="1:24">
      <c r="A924" s="297" t="s">
        <v>696</v>
      </c>
      <c r="B924" s="297" t="s">
        <v>697</v>
      </c>
      <c r="C924" s="297" t="s">
        <v>698</v>
      </c>
      <c r="D924" s="297" t="s">
        <v>620</v>
      </c>
      <c r="E924" s="297" t="s">
        <v>699</v>
      </c>
      <c r="F924" s="297" t="s">
        <v>437</v>
      </c>
      <c r="G924" s="297" t="s">
        <v>334</v>
      </c>
      <c r="H924" s="297" t="s">
        <v>606</v>
      </c>
      <c r="I924" s="297" t="s">
        <v>607</v>
      </c>
      <c r="J924" s="297" t="s">
        <v>1314</v>
      </c>
      <c r="K924" s="297" t="s">
        <v>609</v>
      </c>
      <c r="L924" s="297" t="s">
        <v>610</v>
      </c>
      <c r="M924" s="297" t="s">
        <v>433</v>
      </c>
      <c r="N924" s="297" t="s">
        <v>1315</v>
      </c>
      <c r="O924" s="297" t="s">
        <v>627</v>
      </c>
      <c r="P924" s="297" t="s">
        <v>628</v>
      </c>
      <c r="Q924" s="297" t="s">
        <v>615</v>
      </c>
      <c r="R924">
        <v>1</v>
      </c>
      <c r="S924">
        <v>1</v>
      </c>
      <c r="T924">
        <v>2</v>
      </c>
      <c r="U924">
        <v>2</v>
      </c>
      <c r="V924" s="298">
        <v>1220</v>
      </c>
      <c r="W924" s="297" t="s">
        <v>616</v>
      </c>
      <c r="X924" s="299">
        <f t="shared" si="14"/>
        <v>20</v>
      </c>
    </row>
    <row r="925" spans="1:24">
      <c r="A925" s="297" t="s">
        <v>650</v>
      </c>
      <c r="B925" s="297" t="s">
        <v>651</v>
      </c>
      <c r="C925" s="297" t="s">
        <v>652</v>
      </c>
      <c r="D925" s="297" t="s">
        <v>620</v>
      </c>
      <c r="E925" s="297" t="s">
        <v>653</v>
      </c>
      <c r="F925" s="297" t="s">
        <v>480</v>
      </c>
      <c r="G925" s="297" t="s">
        <v>1318</v>
      </c>
      <c r="H925" s="297" t="s">
        <v>606</v>
      </c>
      <c r="I925" s="297" t="s">
        <v>263</v>
      </c>
      <c r="J925" s="297" t="s">
        <v>1319</v>
      </c>
      <c r="K925" s="297" t="s">
        <v>609</v>
      </c>
      <c r="L925" s="297" t="s">
        <v>610</v>
      </c>
      <c r="M925" s="297" t="s">
        <v>435</v>
      </c>
      <c r="N925" s="297" t="s">
        <v>1320</v>
      </c>
      <c r="O925" s="297" t="s">
        <v>877</v>
      </c>
      <c r="P925" s="297" t="s">
        <v>878</v>
      </c>
      <c r="Q925" s="297" t="s">
        <v>645</v>
      </c>
      <c r="R925">
        <v>1</v>
      </c>
      <c r="S925">
        <v>1</v>
      </c>
      <c r="T925">
        <v>1</v>
      </c>
      <c r="U925">
        <v>1</v>
      </c>
      <c r="V925" s="298">
        <v>220</v>
      </c>
      <c r="W925" s="297" t="s">
        <v>616</v>
      </c>
      <c r="X925" s="299">
        <f t="shared" si="14"/>
        <v>5</v>
      </c>
    </row>
    <row r="926" spans="1:24">
      <c r="A926" s="297" t="s">
        <v>650</v>
      </c>
      <c r="B926" s="297" t="s">
        <v>651</v>
      </c>
      <c r="C926" s="297" t="s">
        <v>704</v>
      </c>
      <c r="D926" s="297" t="s">
        <v>620</v>
      </c>
      <c r="E926" s="297" t="s">
        <v>705</v>
      </c>
      <c r="F926" s="297" t="s">
        <v>480</v>
      </c>
      <c r="G926" s="297" t="s">
        <v>1318</v>
      </c>
      <c r="H926" s="297" t="s">
        <v>606</v>
      </c>
      <c r="I926" s="297" t="s">
        <v>607</v>
      </c>
      <c r="J926" s="297" t="s">
        <v>1319</v>
      </c>
      <c r="K926" s="297" t="s">
        <v>609</v>
      </c>
      <c r="L926" s="297" t="s">
        <v>610</v>
      </c>
      <c r="M926" s="297" t="s">
        <v>435</v>
      </c>
      <c r="N926" s="297" t="s">
        <v>1320</v>
      </c>
      <c r="O926" s="297" t="s">
        <v>877</v>
      </c>
      <c r="P926" s="297" t="s">
        <v>878</v>
      </c>
      <c r="Q926" s="297" t="s">
        <v>645</v>
      </c>
      <c r="R926">
        <v>2</v>
      </c>
      <c r="S926">
        <v>2</v>
      </c>
      <c r="T926">
        <v>2</v>
      </c>
      <c r="U926">
        <v>2</v>
      </c>
      <c r="V926" s="298">
        <v>740</v>
      </c>
      <c r="W926" s="297" t="s">
        <v>616</v>
      </c>
      <c r="X926" s="299">
        <f t="shared" si="14"/>
        <v>10</v>
      </c>
    </row>
    <row r="927" spans="1:24">
      <c r="A927" s="297" t="s">
        <v>664</v>
      </c>
      <c r="B927" s="297" t="s">
        <v>665</v>
      </c>
      <c r="C927" s="297" t="s">
        <v>722</v>
      </c>
      <c r="D927" s="297" t="s">
        <v>723</v>
      </c>
      <c r="E927" s="297" t="s">
        <v>724</v>
      </c>
      <c r="F927" s="297" t="s">
        <v>480</v>
      </c>
      <c r="G927" s="297" t="s">
        <v>1318</v>
      </c>
      <c r="H927" s="297" t="s">
        <v>606</v>
      </c>
      <c r="I927" s="297" t="s">
        <v>263</v>
      </c>
      <c r="J927" s="297" t="s">
        <v>1319</v>
      </c>
      <c r="K927" s="297" t="s">
        <v>609</v>
      </c>
      <c r="L927" s="297" t="s">
        <v>610</v>
      </c>
      <c r="M927" s="297" t="s">
        <v>435</v>
      </c>
      <c r="N927" s="297" t="s">
        <v>1320</v>
      </c>
      <c r="O927" s="297" t="s">
        <v>877</v>
      </c>
      <c r="P927" s="297" t="s">
        <v>878</v>
      </c>
      <c r="Q927" s="297" t="s">
        <v>645</v>
      </c>
      <c r="R927">
        <v>6</v>
      </c>
      <c r="S927">
        <v>6</v>
      </c>
      <c r="T927">
        <v>6</v>
      </c>
      <c r="U927">
        <v>6</v>
      </c>
      <c r="V927" s="298">
        <v>1230</v>
      </c>
      <c r="W927" s="297" t="s">
        <v>616</v>
      </c>
      <c r="X927" s="299">
        <f t="shared" si="14"/>
        <v>30</v>
      </c>
    </row>
    <row r="928" spans="1:24">
      <c r="A928" s="297" t="s">
        <v>664</v>
      </c>
      <c r="B928" s="297" t="s">
        <v>665</v>
      </c>
      <c r="C928" s="297" t="s">
        <v>722</v>
      </c>
      <c r="D928" s="297" t="s">
        <v>723</v>
      </c>
      <c r="E928" s="297" t="s">
        <v>724</v>
      </c>
      <c r="F928" s="297" t="s">
        <v>480</v>
      </c>
      <c r="G928" s="297" t="s">
        <v>1318</v>
      </c>
      <c r="H928" s="297" t="s">
        <v>606</v>
      </c>
      <c r="I928" s="297" t="s">
        <v>607</v>
      </c>
      <c r="J928" s="297" t="s">
        <v>1319</v>
      </c>
      <c r="K928" s="297" t="s">
        <v>609</v>
      </c>
      <c r="L928" s="297" t="s">
        <v>610</v>
      </c>
      <c r="M928" s="297" t="s">
        <v>435</v>
      </c>
      <c r="N928" s="297" t="s">
        <v>1320</v>
      </c>
      <c r="O928" s="297" t="s">
        <v>877</v>
      </c>
      <c r="P928" s="297" t="s">
        <v>878</v>
      </c>
      <c r="Q928" s="297" t="s">
        <v>645</v>
      </c>
      <c r="R928">
        <v>3</v>
      </c>
      <c r="S928">
        <v>3</v>
      </c>
      <c r="T928">
        <v>3</v>
      </c>
      <c r="U928">
        <v>3</v>
      </c>
      <c r="V928" s="298">
        <v>780</v>
      </c>
      <c r="W928" s="297" t="s">
        <v>616</v>
      </c>
      <c r="X928" s="299">
        <f t="shared" si="14"/>
        <v>15</v>
      </c>
    </row>
    <row r="929" spans="1:24">
      <c r="A929" s="297" t="s">
        <v>664</v>
      </c>
      <c r="B929" s="297" t="s">
        <v>665</v>
      </c>
      <c r="C929" s="297" t="s">
        <v>997</v>
      </c>
      <c r="D929" s="297" t="s">
        <v>998</v>
      </c>
      <c r="E929" s="297" t="s">
        <v>999</v>
      </c>
      <c r="F929" s="297" t="s">
        <v>480</v>
      </c>
      <c r="G929" s="297" t="s">
        <v>1318</v>
      </c>
      <c r="H929" s="297" t="s">
        <v>606</v>
      </c>
      <c r="I929" s="297" t="s">
        <v>263</v>
      </c>
      <c r="J929" s="297" t="s">
        <v>1319</v>
      </c>
      <c r="K929" s="297" t="s">
        <v>609</v>
      </c>
      <c r="L929" s="297" t="s">
        <v>610</v>
      </c>
      <c r="M929" s="297" t="s">
        <v>435</v>
      </c>
      <c r="N929" s="297" t="s">
        <v>1320</v>
      </c>
      <c r="O929" s="297" t="s">
        <v>877</v>
      </c>
      <c r="P929" s="297" t="s">
        <v>878</v>
      </c>
      <c r="Q929" s="297" t="s">
        <v>635</v>
      </c>
      <c r="R929">
        <v>5</v>
      </c>
      <c r="S929">
        <v>5</v>
      </c>
      <c r="T929">
        <v>18</v>
      </c>
      <c r="U929">
        <v>18</v>
      </c>
      <c r="V929" s="298">
        <v>3690</v>
      </c>
      <c r="W929" s="297" t="s">
        <v>616</v>
      </c>
      <c r="X929" s="299">
        <f t="shared" si="14"/>
        <v>90</v>
      </c>
    </row>
    <row r="930" spans="1:24">
      <c r="A930" s="297" t="s">
        <v>664</v>
      </c>
      <c r="B930" s="297" t="s">
        <v>665</v>
      </c>
      <c r="C930" s="297" t="s">
        <v>997</v>
      </c>
      <c r="D930" s="297" t="s">
        <v>998</v>
      </c>
      <c r="E930" s="297" t="s">
        <v>999</v>
      </c>
      <c r="F930" s="297" t="s">
        <v>480</v>
      </c>
      <c r="G930" s="297" t="s">
        <v>1318</v>
      </c>
      <c r="H930" s="297" t="s">
        <v>606</v>
      </c>
      <c r="I930" s="297" t="s">
        <v>607</v>
      </c>
      <c r="J930" s="297" t="s">
        <v>1319</v>
      </c>
      <c r="K930" s="297" t="s">
        <v>609</v>
      </c>
      <c r="L930" s="297" t="s">
        <v>610</v>
      </c>
      <c r="M930" s="297" t="s">
        <v>435</v>
      </c>
      <c r="N930" s="297" t="s">
        <v>1320</v>
      </c>
      <c r="O930" s="297" t="s">
        <v>877</v>
      </c>
      <c r="P930" s="297" t="s">
        <v>878</v>
      </c>
      <c r="Q930" s="297" t="s">
        <v>635</v>
      </c>
      <c r="R930">
        <v>3</v>
      </c>
      <c r="S930">
        <v>3</v>
      </c>
      <c r="T930">
        <v>14</v>
      </c>
      <c r="U930">
        <v>14</v>
      </c>
      <c r="V930" s="298">
        <v>3530</v>
      </c>
      <c r="W930" s="297" t="s">
        <v>616</v>
      </c>
      <c r="X930" s="299">
        <f t="shared" si="14"/>
        <v>70</v>
      </c>
    </row>
    <row r="931" spans="1:24">
      <c r="A931" s="297" t="s">
        <v>669</v>
      </c>
      <c r="B931" s="297" t="s">
        <v>670</v>
      </c>
      <c r="C931" s="297" t="s">
        <v>1114</v>
      </c>
      <c r="D931" s="297" t="s">
        <v>1115</v>
      </c>
      <c r="E931" s="297" t="s">
        <v>1116</v>
      </c>
      <c r="F931" s="297" t="s">
        <v>480</v>
      </c>
      <c r="G931" s="297" t="s">
        <v>1318</v>
      </c>
      <c r="H931" s="297" t="s">
        <v>606</v>
      </c>
      <c r="I931" s="297" t="s">
        <v>263</v>
      </c>
      <c r="J931" s="297" t="s">
        <v>1319</v>
      </c>
      <c r="K931" s="297" t="s">
        <v>609</v>
      </c>
      <c r="L931" s="297" t="s">
        <v>610</v>
      </c>
      <c r="M931" s="297" t="s">
        <v>435</v>
      </c>
      <c r="N931" s="297" t="s">
        <v>1320</v>
      </c>
      <c r="O931" s="297" t="s">
        <v>877</v>
      </c>
      <c r="P931" s="297" t="s">
        <v>878</v>
      </c>
      <c r="Q931" s="297" t="s">
        <v>645</v>
      </c>
      <c r="R931">
        <v>2</v>
      </c>
      <c r="S931">
        <v>2</v>
      </c>
      <c r="T931">
        <v>2</v>
      </c>
      <c r="U931">
        <v>2</v>
      </c>
      <c r="V931" s="298">
        <v>440</v>
      </c>
      <c r="W931" s="297" t="s">
        <v>616</v>
      </c>
      <c r="X931" s="299">
        <f t="shared" si="14"/>
        <v>10</v>
      </c>
    </row>
    <row r="932" spans="1:24">
      <c r="A932" s="297" t="s">
        <v>669</v>
      </c>
      <c r="B932" s="297" t="s">
        <v>670</v>
      </c>
      <c r="C932" s="297" t="s">
        <v>1117</v>
      </c>
      <c r="D932" s="297" t="s">
        <v>1118</v>
      </c>
      <c r="E932" s="297" t="s">
        <v>1119</v>
      </c>
      <c r="F932" s="297" t="s">
        <v>480</v>
      </c>
      <c r="G932" s="297" t="s">
        <v>1318</v>
      </c>
      <c r="H932" s="297" t="s">
        <v>606</v>
      </c>
      <c r="I932" s="297" t="s">
        <v>607</v>
      </c>
      <c r="J932" s="297" t="s">
        <v>1319</v>
      </c>
      <c r="K932" s="297" t="s">
        <v>609</v>
      </c>
      <c r="L932" s="297" t="s">
        <v>610</v>
      </c>
      <c r="M932" s="297" t="s">
        <v>435</v>
      </c>
      <c r="N932" s="297" t="s">
        <v>1320</v>
      </c>
      <c r="O932" s="297" t="s">
        <v>877</v>
      </c>
      <c r="P932" s="297" t="s">
        <v>878</v>
      </c>
      <c r="Q932" s="297" t="s">
        <v>645</v>
      </c>
      <c r="R932">
        <v>1</v>
      </c>
      <c r="S932">
        <v>1</v>
      </c>
      <c r="T932">
        <v>2</v>
      </c>
      <c r="U932">
        <v>2</v>
      </c>
      <c r="V932" s="298">
        <v>740</v>
      </c>
      <c r="W932" s="297" t="s">
        <v>616</v>
      </c>
      <c r="X932" s="299">
        <f t="shared" si="14"/>
        <v>10</v>
      </c>
    </row>
    <row r="933" spans="1:24">
      <c r="A933" s="297" t="s">
        <v>678</v>
      </c>
      <c r="B933" s="297" t="s">
        <v>679</v>
      </c>
      <c r="C933" s="297" t="s">
        <v>836</v>
      </c>
      <c r="D933" s="297" t="s">
        <v>620</v>
      </c>
      <c r="E933" s="297" t="s">
        <v>837</v>
      </c>
      <c r="F933" s="297" t="s">
        <v>480</v>
      </c>
      <c r="G933" s="297" t="s">
        <v>1318</v>
      </c>
      <c r="H933" s="297" t="s">
        <v>606</v>
      </c>
      <c r="I933" s="297" t="s">
        <v>607</v>
      </c>
      <c r="J933" s="297" t="s">
        <v>1319</v>
      </c>
      <c r="K933" s="297" t="s">
        <v>609</v>
      </c>
      <c r="L933" s="297" t="s">
        <v>610</v>
      </c>
      <c r="M933" s="297" t="s">
        <v>435</v>
      </c>
      <c r="N933" s="297" t="s">
        <v>1320</v>
      </c>
      <c r="O933" s="297" t="s">
        <v>877</v>
      </c>
      <c r="P933" s="297" t="s">
        <v>878</v>
      </c>
      <c r="Q933" s="297" t="s">
        <v>615</v>
      </c>
      <c r="R933">
        <v>1</v>
      </c>
      <c r="S933">
        <v>1</v>
      </c>
      <c r="T933">
        <v>2</v>
      </c>
      <c r="U933">
        <v>2</v>
      </c>
      <c r="V933" s="298">
        <v>740</v>
      </c>
      <c r="W933" s="297" t="s">
        <v>616</v>
      </c>
      <c r="X933" s="299">
        <f t="shared" si="14"/>
        <v>10</v>
      </c>
    </row>
    <row r="934" spans="1:24">
      <c r="A934" s="297" t="s">
        <v>678</v>
      </c>
      <c r="B934" s="297" t="s">
        <v>679</v>
      </c>
      <c r="C934" s="297" t="s">
        <v>842</v>
      </c>
      <c r="D934" s="297" t="s">
        <v>620</v>
      </c>
      <c r="E934" s="297" t="s">
        <v>843</v>
      </c>
      <c r="F934" s="297" t="s">
        <v>480</v>
      </c>
      <c r="G934" s="297" t="s">
        <v>1318</v>
      </c>
      <c r="H934" s="297" t="s">
        <v>606</v>
      </c>
      <c r="I934" s="297" t="s">
        <v>607</v>
      </c>
      <c r="J934" s="297" t="s">
        <v>1319</v>
      </c>
      <c r="K934" s="297" t="s">
        <v>609</v>
      </c>
      <c r="L934" s="297" t="s">
        <v>610</v>
      </c>
      <c r="M934" s="297" t="s">
        <v>435</v>
      </c>
      <c r="N934" s="297" t="s">
        <v>1320</v>
      </c>
      <c r="O934" s="297" t="s">
        <v>877</v>
      </c>
      <c r="P934" s="297" t="s">
        <v>878</v>
      </c>
      <c r="Q934" s="297" t="s">
        <v>615</v>
      </c>
      <c r="R934">
        <v>1</v>
      </c>
      <c r="S934">
        <v>1</v>
      </c>
      <c r="T934">
        <v>1</v>
      </c>
      <c r="U934">
        <v>1</v>
      </c>
      <c r="V934" s="298">
        <v>370</v>
      </c>
      <c r="W934" s="297" t="s">
        <v>616</v>
      </c>
      <c r="X934" s="299">
        <f t="shared" si="14"/>
        <v>5</v>
      </c>
    </row>
    <row r="935" spans="1:24">
      <c r="A935" s="297" t="s">
        <v>760</v>
      </c>
      <c r="B935" s="297" t="s">
        <v>761</v>
      </c>
      <c r="C935" s="297" t="s">
        <v>762</v>
      </c>
      <c r="D935" s="297" t="s">
        <v>620</v>
      </c>
      <c r="E935" s="297" t="s">
        <v>763</v>
      </c>
      <c r="F935" s="297" t="s">
        <v>480</v>
      </c>
      <c r="G935" s="297" t="s">
        <v>1318</v>
      </c>
      <c r="H935" s="297" t="s">
        <v>606</v>
      </c>
      <c r="I935" s="297" t="s">
        <v>607</v>
      </c>
      <c r="J935" s="297" t="s">
        <v>1319</v>
      </c>
      <c r="K935" s="297" t="s">
        <v>609</v>
      </c>
      <c r="L935" s="297" t="s">
        <v>610</v>
      </c>
      <c r="M935" s="297" t="s">
        <v>435</v>
      </c>
      <c r="N935" s="297" t="s">
        <v>1320</v>
      </c>
      <c r="O935" s="297" t="s">
        <v>877</v>
      </c>
      <c r="P935" s="297" t="s">
        <v>878</v>
      </c>
      <c r="Q935" s="297" t="s">
        <v>615</v>
      </c>
      <c r="R935">
        <v>1</v>
      </c>
      <c r="S935">
        <v>1</v>
      </c>
      <c r="T935">
        <v>1</v>
      </c>
      <c r="U935">
        <v>1</v>
      </c>
      <c r="V935" s="298">
        <v>370</v>
      </c>
      <c r="W935" s="297" t="s">
        <v>616</v>
      </c>
      <c r="X935" s="299">
        <f t="shared" si="14"/>
        <v>5</v>
      </c>
    </row>
    <row r="936" spans="1:24">
      <c r="A936" s="297" t="s">
        <v>760</v>
      </c>
      <c r="B936" s="297" t="s">
        <v>761</v>
      </c>
      <c r="C936" s="297" t="s">
        <v>762</v>
      </c>
      <c r="D936" s="297" t="s">
        <v>620</v>
      </c>
      <c r="E936" s="297" t="s">
        <v>763</v>
      </c>
      <c r="F936" s="297" t="s">
        <v>480</v>
      </c>
      <c r="G936" s="297" t="s">
        <v>1318</v>
      </c>
      <c r="H936" s="297" t="s">
        <v>606</v>
      </c>
      <c r="I936" s="297" t="s">
        <v>607</v>
      </c>
      <c r="J936" s="297" t="s">
        <v>1319</v>
      </c>
      <c r="K936" s="297" t="s">
        <v>609</v>
      </c>
      <c r="L936" s="297" t="s">
        <v>610</v>
      </c>
      <c r="M936" s="297" t="s">
        <v>435</v>
      </c>
      <c r="N936" s="297" t="s">
        <v>1320</v>
      </c>
      <c r="O936" s="297" t="s">
        <v>877</v>
      </c>
      <c r="P936" s="297" t="s">
        <v>878</v>
      </c>
      <c r="Q936" s="297" t="s">
        <v>635</v>
      </c>
      <c r="R936">
        <v>5</v>
      </c>
      <c r="S936">
        <v>5</v>
      </c>
      <c r="T936">
        <v>7</v>
      </c>
      <c r="U936">
        <v>7</v>
      </c>
      <c r="V936" s="298">
        <v>2590</v>
      </c>
      <c r="W936" s="297" t="s">
        <v>616</v>
      </c>
      <c r="X936" s="299">
        <f t="shared" si="14"/>
        <v>35</v>
      </c>
    </row>
    <row r="937" spans="1:24">
      <c r="A937" s="297" t="s">
        <v>674</v>
      </c>
      <c r="B937" s="297" t="s">
        <v>675</v>
      </c>
      <c r="C937" s="297" t="s">
        <v>676</v>
      </c>
      <c r="D937" s="297" t="s">
        <v>620</v>
      </c>
      <c r="E937" s="297" t="s">
        <v>677</v>
      </c>
      <c r="F937" s="297" t="s">
        <v>452</v>
      </c>
      <c r="G937" s="297" t="s">
        <v>1321</v>
      </c>
      <c r="H937" s="297" t="s">
        <v>606</v>
      </c>
      <c r="I937" s="297" t="s">
        <v>607</v>
      </c>
      <c r="J937" s="297" t="s">
        <v>1322</v>
      </c>
      <c r="K937" s="297" t="s">
        <v>609</v>
      </c>
      <c r="L937" s="297" t="s">
        <v>610</v>
      </c>
      <c r="M937" s="297" t="s">
        <v>434</v>
      </c>
      <c r="N937" s="297" t="s">
        <v>1323</v>
      </c>
      <c r="O937" s="297" t="s">
        <v>627</v>
      </c>
      <c r="P937" s="297" t="s">
        <v>628</v>
      </c>
      <c r="Q937" s="297" t="s">
        <v>645</v>
      </c>
      <c r="R937">
        <v>1</v>
      </c>
      <c r="S937">
        <v>1</v>
      </c>
      <c r="T937">
        <v>1</v>
      </c>
      <c r="U937">
        <v>1</v>
      </c>
      <c r="V937" s="298">
        <v>523</v>
      </c>
      <c r="W937" s="297" t="s">
        <v>616</v>
      </c>
      <c r="X937" s="299">
        <f t="shared" si="14"/>
        <v>10</v>
      </c>
    </row>
    <row r="938" spans="1:24">
      <c r="A938" s="297" t="s">
        <v>678</v>
      </c>
      <c r="B938" s="297" t="s">
        <v>679</v>
      </c>
      <c r="C938" s="297" t="s">
        <v>772</v>
      </c>
      <c r="D938" s="297" t="s">
        <v>620</v>
      </c>
      <c r="E938" s="297" t="s">
        <v>773</v>
      </c>
      <c r="F938" s="297" t="s">
        <v>305</v>
      </c>
      <c r="G938" s="297" t="s">
        <v>1324</v>
      </c>
      <c r="H938" s="297" t="s">
        <v>606</v>
      </c>
      <c r="I938" s="297" t="s">
        <v>607</v>
      </c>
      <c r="J938" s="297" t="s">
        <v>1325</v>
      </c>
      <c r="K938" s="297" t="s">
        <v>609</v>
      </c>
      <c r="L938" s="297" t="s">
        <v>295</v>
      </c>
      <c r="M938" s="297" t="s">
        <v>296</v>
      </c>
      <c r="N938" s="297" t="s">
        <v>278</v>
      </c>
      <c r="O938" s="297" t="s">
        <v>798</v>
      </c>
      <c r="P938" s="297" t="s">
        <v>628</v>
      </c>
      <c r="Q938" s="297" t="s">
        <v>645</v>
      </c>
      <c r="R938">
        <v>1</v>
      </c>
      <c r="S938">
        <v>1</v>
      </c>
      <c r="T938">
        <v>2</v>
      </c>
      <c r="U938">
        <v>2</v>
      </c>
      <c r="V938" s="298">
        <v>500</v>
      </c>
      <c r="W938" s="297" t="s">
        <v>616</v>
      </c>
      <c r="X938" s="299">
        <f t="shared" si="14"/>
        <v>20</v>
      </c>
    </row>
    <row r="939" spans="1:24">
      <c r="A939" s="297" t="s">
        <v>659</v>
      </c>
      <c r="B939" s="297" t="s">
        <v>660</v>
      </c>
      <c r="C939" s="297" t="s">
        <v>661</v>
      </c>
      <c r="D939" s="297" t="s">
        <v>662</v>
      </c>
      <c r="E939" s="297" t="s">
        <v>663</v>
      </c>
      <c r="F939" s="297" t="s">
        <v>309</v>
      </c>
      <c r="G939" s="297" t="s">
        <v>292</v>
      </c>
      <c r="H939" s="297" t="s">
        <v>606</v>
      </c>
      <c r="I939" s="297" t="s">
        <v>607</v>
      </c>
      <c r="J939" s="297" t="s">
        <v>1326</v>
      </c>
      <c r="K939" s="297" t="s">
        <v>609</v>
      </c>
      <c r="L939" s="297" t="s">
        <v>295</v>
      </c>
      <c r="M939" s="297" t="s">
        <v>296</v>
      </c>
      <c r="N939" s="297" t="s">
        <v>282</v>
      </c>
      <c r="O939" s="297" t="s">
        <v>798</v>
      </c>
      <c r="P939" s="297" t="s">
        <v>628</v>
      </c>
      <c r="Q939" s="297" t="s">
        <v>645</v>
      </c>
      <c r="R939">
        <v>1</v>
      </c>
      <c r="S939">
        <v>1</v>
      </c>
      <c r="T939">
        <v>1</v>
      </c>
      <c r="U939">
        <v>1</v>
      </c>
      <c r="V939" s="298">
        <v>260</v>
      </c>
      <c r="W939" s="297" t="s">
        <v>616</v>
      </c>
      <c r="X939" s="299">
        <f t="shared" si="14"/>
        <v>10</v>
      </c>
    </row>
    <row r="940" spans="1:24">
      <c r="A940" s="297" t="s">
        <v>678</v>
      </c>
      <c r="B940" s="297" t="s">
        <v>679</v>
      </c>
      <c r="C940" s="297" t="s">
        <v>802</v>
      </c>
      <c r="D940" s="297" t="s">
        <v>620</v>
      </c>
      <c r="E940" s="297" t="s">
        <v>713</v>
      </c>
      <c r="F940" s="297" t="s">
        <v>1327</v>
      </c>
      <c r="G940" s="297" t="s">
        <v>1328</v>
      </c>
      <c r="H940" s="297" t="s">
        <v>606</v>
      </c>
      <c r="I940" s="297" t="s">
        <v>607</v>
      </c>
      <c r="J940" s="297" t="s">
        <v>1329</v>
      </c>
      <c r="K940" s="297" t="s">
        <v>609</v>
      </c>
      <c r="L940" s="297" t="s">
        <v>295</v>
      </c>
      <c r="M940" s="297" t="s">
        <v>296</v>
      </c>
      <c r="N940" s="297" t="s">
        <v>1330</v>
      </c>
      <c r="O940" s="297" t="s">
        <v>798</v>
      </c>
      <c r="P940" s="297" t="s">
        <v>628</v>
      </c>
      <c r="Q940" s="297" t="s">
        <v>645</v>
      </c>
      <c r="R940">
        <v>1</v>
      </c>
      <c r="S940">
        <v>1</v>
      </c>
      <c r="T940">
        <v>1</v>
      </c>
      <c r="U940">
        <v>1</v>
      </c>
      <c r="V940" s="298">
        <v>225</v>
      </c>
      <c r="W940" s="297" t="s">
        <v>616</v>
      </c>
      <c r="X940" s="299">
        <f t="shared" si="14"/>
        <v>10</v>
      </c>
    </row>
    <row r="941" spans="1:24">
      <c r="A941" s="297" t="s">
        <v>678</v>
      </c>
      <c r="B941" s="297" t="s">
        <v>679</v>
      </c>
      <c r="C941" s="297" t="s">
        <v>844</v>
      </c>
      <c r="D941" s="297" t="s">
        <v>620</v>
      </c>
      <c r="E941" s="297" t="s">
        <v>845</v>
      </c>
      <c r="F941" s="297" t="s">
        <v>1327</v>
      </c>
      <c r="G941" s="297" t="s">
        <v>1328</v>
      </c>
      <c r="H941" s="297" t="s">
        <v>606</v>
      </c>
      <c r="I941" s="297" t="s">
        <v>607</v>
      </c>
      <c r="J941" s="297" t="s">
        <v>1329</v>
      </c>
      <c r="K941" s="297" t="s">
        <v>609</v>
      </c>
      <c r="L941" s="297" t="s">
        <v>295</v>
      </c>
      <c r="M941" s="297" t="s">
        <v>296</v>
      </c>
      <c r="N941" s="297" t="s">
        <v>1330</v>
      </c>
      <c r="O941" s="297" t="s">
        <v>798</v>
      </c>
      <c r="P941" s="297" t="s">
        <v>628</v>
      </c>
      <c r="Q941" s="297" t="s">
        <v>615</v>
      </c>
      <c r="R941">
        <v>1</v>
      </c>
      <c r="S941">
        <v>1</v>
      </c>
      <c r="T941">
        <v>2</v>
      </c>
      <c r="U941">
        <v>2</v>
      </c>
      <c r="V941" s="298">
        <v>450</v>
      </c>
      <c r="W941" s="297" t="s">
        <v>616</v>
      </c>
      <c r="X941" s="299">
        <f t="shared" si="14"/>
        <v>20</v>
      </c>
    </row>
    <row r="942" spans="1:24">
      <c r="A942" s="297" t="s">
        <v>678</v>
      </c>
      <c r="B942" s="297" t="s">
        <v>679</v>
      </c>
      <c r="C942" s="297" t="s">
        <v>712</v>
      </c>
      <c r="D942" s="297" t="s">
        <v>620</v>
      </c>
      <c r="E942" s="297" t="s">
        <v>713</v>
      </c>
      <c r="F942" s="297" t="s">
        <v>1331</v>
      </c>
      <c r="G942" s="297" t="s">
        <v>1332</v>
      </c>
      <c r="H942" s="297" t="s">
        <v>606</v>
      </c>
      <c r="I942" s="297" t="s">
        <v>263</v>
      </c>
      <c r="J942" s="297" t="s">
        <v>1333</v>
      </c>
      <c r="K942" s="297" t="s">
        <v>609</v>
      </c>
      <c r="L942" s="297" t="s">
        <v>295</v>
      </c>
      <c r="M942" s="297" t="s">
        <v>296</v>
      </c>
      <c r="N942" s="297" t="s">
        <v>1334</v>
      </c>
      <c r="O942" s="297" t="s">
        <v>798</v>
      </c>
      <c r="P942" s="297" t="s">
        <v>628</v>
      </c>
      <c r="Q942" s="297" t="s">
        <v>645</v>
      </c>
      <c r="R942">
        <v>1</v>
      </c>
      <c r="S942">
        <v>1</v>
      </c>
      <c r="T942">
        <v>1</v>
      </c>
      <c r="U942">
        <v>1</v>
      </c>
      <c r="V942" s="298">
        <v>220</v>
      </c>
      <c r="W942" s="297" t="s">
        <v>616</v>
      </c>
      <c r="X942" s="299">
        <f t="shared" si="14"/>
        <v>10</v>
      </c>
    </row>
    <row r="943" spans="1:24">
      <c r="A943" s="297" t="s">
        <v>678</v>
      </c>
      <c r="B943" s="297" t="s">
        <v>679</v>
      </c>
      <c r="C943" s="297" t="s">
        <v>836</v>
      </c>
      <c r="D943" s="297" t="s">
        <v>620</v>
      </c>
      <c r="E943" s="297" t="s">
        <v>837</v>
      </c>
      <c r="F943" s="297" t="s">
        <v>1335</v>
      </c>
      <c r="G943" s="297" t="s">
        <v>1336</v>
      </c>
      <c r="H943" s="297" t="s">
        <v>606</v>
      </c>
      <c r="I943" s="297" t="s">
        <v>607</v>
      </c>
      <c r="J943" s="297" t="s">
        <v>1337</v>
      </c>
      <c r="K943" s="297" t="s">
        <v>609</v>
      </c>
      <c r="L943" s="297" t="s">
        <v>295</v>
      </c>
      <c r="M943" s="297" t="s">
        <v>296</v>
      </c>
      <c r="N943" s="297" t="s">
        <v>1338</v>
      </c>
      <c r="O943" s="297" t="s">
        <v>798</v>
      </c>
      <c r="P943" s="297" t="s">
        <v>628</v>
      </c>
      <c r="Q943" s="297" t="s">
        <v>645</v>
      </c>
      <c r="R943">
        <v>1</v>
      </c>
      <c r="S943">
        <v>1</v>
      </c>
      <c r="T943">
        <v>1</v>
      </c>
      <c r="U943">
        <v>1</v>
      </c>
      <c r="V943" s="298">
        <v>160</v>
      </c>
      <c r="W943" s="297" t="s">
        <v>616</v>
      </c>
      <c r="X943" s="299">
        <f t="shared" si="14"/>
        <v>10</v>
      </c>
    </row>
    <row r="944" spans="1:24">
      <c r="A944" s="297" t="s">
        <v>678</v>
      </c>
      <c r="B944" s="297" t="s">
        <v>679</v>
      </c>
      <c r="C944" s="297" t="s">
        <v>712</v>
      </c>
      <c r="D944" s="297" t="s">
        <v>620</v>
      </c>
      <c r="E944" s="297" t="s">
        <v>713</v>
      </c>
      <c r="F944" s="297" t="s">
        <v>1339</v>
      </c>
      <c r="G944" s="297" t="s">
        <v>1340</v>
      </c>
      <c r="H944" s="297" t="s">
        <v>606</v>
      </c>
      <c r="I944" s="297" t="s">
        <v>263</v>
      </c>
      <c r="J944" s="297" t="s">
        <v>1341</v>
      </c>
      <c r="K944" s="297" t="s">
        <v>609</v>
      </c>
      <c r="L944" s="297" t="s">
        <v>295</v>
      </c>
      <c r="M944" s="297" t="s">
        <v>296</v>
      </c>
      <c r="N944" s="297" t="s">
        <v>1342</v>
      </c>
      <c r="O944" s="297" t="s">
        <v>798</v>
      </c>
      <c r="P944" s="297" t="s">
        <v>628</v>
      </c>
      <c r="Q944" s="297" t="s">
        <v>645</v>
      </c>
      <c r="R944">
        <v>3</v>
      </c>
      <c r="S944">
        <v>3</v>
      </c>
      <c r="T944">
        <v>5</v>
      </c>
      <c r="U944">
        <v>5</v>
      </c>
      <c r="V944" s="298">
        <v>1100</v>
      </c>
      <c r="W944" s="297" t="s">
        <v>616</v>
      </c>
      <c r="X944" s="299">
        <f t="shared" si="14"/>
        <v>50</v>
      </c>
    </row>
    <row r="945" spans="1:24">
      <c r="A945" s="297" t="s">
        <v>760</v>
      </c>
      <c r="B945" s="297" t="s">
        <v>761</v>
      </c>
      <c r="C945" s="297" t="s">
        <v>762</v>
      </c>
      <c r="D945" s="297" t="s">
        <v>620</v>
      </c>
      <c r="E945" s="297" t="s">
        <v>763</v>
      </c>
      <c r="F945" s="297" t="s">
        <v>1339</v>
      </c>
      <c r="G945" s="297" t="s">
        <v>1340</v>
      </c>
      <c r="H945" s="297" t="s">
        <v>606</v>
      </c>
      <c r="I945" s="297" t="s">
        <v>607</v>
      </c>
      <c r="J945" s="297" t="s">
        <v>1341</v>
      </c>
      <c r="K945" s="297" t="s">
        <v>609</v>
      </c>
      <c r="L945" s="297" t="s">
        <v>295</v>
      </c>
      <c r="M945" s="297" t="s">
        <v>296</v>
      </c>
      <c r="N945" s="297" t="s">
        <v>1342</v>
      </c>
      <c r="O945" s="297" t="s">
        <v>798</v>
      </c>
      <c r="P945" s="297" t="s">
        <v>628</v>
      </c>
      <c r="Q945" s="297" t="s">
        <v>635</v>
      </c>
      <c r="R945">
        <v>1</v>
      </c>
      <c r="S945">
        <v>1</v>
      </c>
      <c r="T945">
        <v>1</v>
      </c>
      <c r="U945">
        <v>1</v>
      </c>
      <c r="V945" s="298">
        <v>270</v>
      </c>
      <c r="W945" s="297" t="s">
        <v>616</v>
      </c>
      <c r="X945" s="299">
        <f t="shared" si="14"/>
        <v>10</v>
      </c>
    </row>
    <row r="946" spans="1:24">
      <c r="A946" s="297" t="s">
        <v>629</v>
      </c>
      <c r="B946" s="297" t="s">
        <v>630</v>
      </c>
      <c r="C946" s="297" t="s">
        <v>631</v>
      </c>
      <c r="D946" s="297" t="s">
        <v>620</v>
      </c>
      <c r="E946" s="297" t="s">
        <v>632</v>
      </c>
      <c r="F946" s="297" t="s">
        <v>323</v>
      </c>
      <c r="G946" s="297" t="s">
        <v>1343</v>
      </c>
      <c r="H946" s="297" t="s">
        <v>606</v>
      </c>
      <c r="I946" s="297" t="s">
        <v>607</v>
      </c>
      <c r="J946" s="297" t="s">
        <v>1344</v>
      </c>
      <c r="K946" s="297" t="s">
        <v>609</v>
      </c>
      <c r="L946" s="297" t="s">
        <v>295</v>
      </c>
      <c r="M946" s="297" t="s">
        <v>296</v>
      </c>
      <c r="N946" s="297" t="s">
        <v>289</v>
      </c>
      <c r="O946" s="297" t="s">
        <v>798</v>
      </c>
      <c r="P946" s="297" t="s">
        <v>628</v>
      </c>
      <c r="Q946" s="297" t="s">
        <v>615</v>
      </c>
      <c r="R946">
        <v>2</v>
      </c>
      <c r="S946">
        <v>2</v>
      </c>
      <c r="T946">
        <v>6</v>
      </c>
      <c r="U946">
        <v>6</v>
      </c>
      <c r="V946" s="298">
        <v>1350</v>
      </c>
      <c r="W946" s="297" t="s">
        <v>616</v>
      </c>
      <c r="X946" s="299">
        <f t="shared" si="14"/>
        <v>60</v>
      </c>
    </row>
    <row r="947" spans="1:24">
      <c r="A947" s="297" t="s">
        <v>956</v>
      </c>
      <c r="B947" s="297" t="s">
        <v>957</v>
      </c>
      <c r="C947" s="297" t="s">
        <v>1155</v>
      </c>
      <c r="D947" s="297" t="s">
        <v>620</v>
      </c>
      <c r="E947" s="297" t="s">
        <v>1156</v>
      </c>
      <c r="F947" s="297" t="s">
        <v>323</v>
      </c>
      <c r="G947" s="297" t="s">
        <v>1343</v>
      </c>
      <c r="H947" s="297" t="s">
        <v>606</v>
      </c>
      <c r="I947" s="297" t="s">
        <v>607</v>
      </c>
      <c r="J947" s="297" t="s">
        <v>1344</v>
      </c>
      <c r="K947" s="297" t="s">
        <v>609</v>
      </c>
      <c r="L947" s="297" t="s">
        <v>295</v>
      </c>
      <c r="M947" s="297" t="s">
        <v>296</v>
      </c>
      <c r="N947" s="297" t="s">
        <v>289</v>
      </c>
      <c r="O947" s="297" t="s">
        <v>798</v>
      </c>
      <c r="P947" s="297" t="s">
        <v>628</v>
      </c>
      <c r="Q947" s="297" t="s">
        <v>615</v>
      </c>
      <c r="R947">
        <v>2</v>
      </c>
      <c r="S947">
        <v>2</v>
      </c>
      <c r="T947">
        <v>6</v>
      </c>
      <c r="U947">
        <v>6</v>
      </c>
      <c r="V947" s="298">
        <v>1350</v>
      </c>
      <c r="W947" s="297" t="s">
        <v>616</v>
      </c>
      <c r="X947" s="299">
        <f t="shared" si="14"/>
        <v>60</v>
      </c>
    </row>
    <row r="948" spans="1:24">
      <c r="A948" s="297" t="s">
        <v>678</v>
      </c>
      <c r="B948" s="297" t="s">
        <v>679</v>
      </c>
      <c r="C948" s="297" t="s">
        <v>802</v>
      </c>
      <c r="D948" s="297" t="s">
        <v>620</v>
      </c>
      <c r="E948" s="297" t="s">
        <v>713</v>
      </c>
      <c r="F948" s="297" t="s">
        <v>323</v>
      </c>
      <c r="G948" s="297" t="s">
        <v>1343</v>
      </c>
      <c r="H948" s="297" t="s">
        <v>606</v>
      </c>
      <c r="I948" s="297" t="s">
        <v>607</v>
      </c>
      <c r="J948" s="297" t="s">
        <v>1344</v>
      </c>
      <c r="K948" s="297" t="s">
        <v>609</v>
      </c>
      <c r="L948" s="297" t="s">
        <v>295</v>
      </c>
      <c r="M948" s="297" t="s">
        <v>296</v>
      </c>
      <c r="N948" s="297" t="s">
        <v>289</v>
      </c>
      <c r="O948" s="297" t="s">
        <v>798</v>
      </c>
      <c r="P948" s="297" t="s">
        <v>628</v>
      </c>
      <c r="Q948" s="297" t="s">
        <v>645</v>
      </c>
      <c r="R948">
        <v>1</v>
      </c>
      <c r="S948">
        <v>1</v>
      </c>
      <c r="T948">
        <v>1</v>
      </c>
      <c r="U948">
        <v>1</v>
      </c>
      <c r="V948" s="298">
        <v>225</v>
      </c>
      <c r="W948" s="297" t="s">
        <v>616</v>
      </c>
      <c r="X948" s="299">
        <f t="shared" si="14"/>
        <v>10</v>
      </c>
    </row>
    <row r="949" spans="1:24">
      <c r="A949" s="297" t="s">
        <v>1088</v>
      </c>
      <c r="B949" s="297" t="s">
        <v>1089</v>
      </c>
      <c r="C949" s="297" t="s">
        <v>1090</v>
      </c>
      <c r="D949" s="297" t="s">
        <v>620</v>
      </c>
      <c r="E949" s="297" t="s">
        <v>1091</v>
      </c>
      <c r="F949" s="297" t="s">
        <v>323</v>
      </c>
      <c r="G949" s="297" t="s">
        <v>1343</v>
      </c>
      <c r="H949" s="297" t="s">
        <v>606</v>
      </c>
      <c r="I949" s="297" t="s">
        <v>607</v>
      </c>
      <c r="J949" s="297" t="s">
        <v>1344</v>
      </c>
      <c r="K949" s="297" t="s">
        <v>609</v>
      </c>
      <c r="L949" s="297" t="s">
        <v>295</v>
      </c>
      <c r="M949" s="297" t="s">
        <v>296</v>
      </c>
      <c r="N949" s="297" t="s">
        <v>289</v>
      </c>
      <c r="O949" s="297" t="s">
        <v>798</v>
      </c>
      <c r="P949" s="297" t="s">
        <v>628</v>
      </c>
      <c r="Q949" s="297" t="s">
        <v>645</v>
      </c>
      <c r="R949">
        <v>1</v>
      </c>
      <c r="S949">
        <v>1</v>
      </c>
      <c r="T949">
        <v>4</v>
      </c>
      <c r="U949">
        <v>4</v>
      </c>
      <c r="V949" s="298">
        <v>900</v>
      </c>
      <c r="W949" s="297" t="s">
        <v>616</v>
      </c>
      <c r="X949" s="299">
        <f t="shared" si="14"/>
        <v>40</v>
      </c>
    </row>
    <row r="950" spans="1:24">
      <c r="A950" s="297" t="s">
        <v>774</v>
      </c>
      <c r="B950" s="297" t="s">
        <v>775</v>
      </c>
      <c r="C950" s="297" t="s">
        <v>1345</v>
      </c>
      <c r="D950" s="297" t="s">
        <v>620</v>
      </c>
      <c r="E950" s="297" t="s">
        <v>1346</v>
      </c>
      <c r="F950" s="297" t="s">
        <v>323</v>
      </c>
      <c r="G950" s="297" t="s">
        <v>1343</v>
      </c>
      <c r="H950" s="297" t="s">
        <v>606</v>
      </c>
      <c r="I950" s="297" t="s">
        <v>607</v>
      </c>
      <c r="J950" s="297" t="s">
        <v>1344</v>
      </c>
      <c r="K950" s="297" t="s">
        <v>609</v>
      </c>
      <c r="L950" s="297" t="s">
        <v>295</v>
      </c>
      <c r="M950" s="297" t="s">
        <v>296</v>
      </c>
      <c r="N950" s="297" t="s">
        <v>289</v>
      </c>
      <c r="O950" s="297" t="s">
        <v>798</v>
      </c>
      <c r="P950" s="297" t="s">
        <v>628</v>
      </c>
      <c r="Q950" s="297" t="s">
        <v>645</v>
      </c>
      <c r="R950">
        <v>1</v>
      </c>
      <c r="S950">
        <v>1</v>
      </c>
      <c r="T950">
        <v>2</v>
      </c>
      <c r="U950">
        <v>2</v>
      </c>
      <c r="V950" s="298">
        <v>450</v>
      </c>
      <c r="W950" s="297" t="s">
        <v>616</v>
      </c>
      <c r="X950" s="299">
        <f t="shared" si="14"/>
        <v>20</v>
      </c>
    </row>
    <row r="951" spans="1:24">
      <c r="A951" s="297" t="s">
        <v>700</v>
      </c>
      <c r="B951" s="297" t="s">
        <v>701</v>
      </c>
      <c r="C951" s="297" t="s">
        <v>702</v>
      </c>
      <c r="D951" s="297" t="s">
        <v>620</v>
      </c>
      <c r="E951" s="297" t="s">
        <v>703</v>
      </c>
      <c r="F951" s="297" t="s">
        <v>323</v>
      </c>
      <c r="G951" s="297" t="s">
        <v>1343</v>
      </c>
      <c r="H951" s="297" t="s">
        <v>606</v>
      </c>
      <c r="I951" s="297" t="s">
        <v>607</v>
      </c>
      <c r="J951" s="297" t="s">
        <v>1344</v>
      </c>
      <c r="K951" s="297" t="s">
        <v>609</v>
      </c>
      <c r="L951" s="297" t="s">
        <v>295</v>
      </c>
      <c r="M951" s="297" t="s">
        <v>296</v>
      </c>
      <c r="N951" s="297" t="s">
        <v>289</v>
      </c>
      <c r="O951" s="297" t="s">
        <v>798</v>
      </c>
      <c r="P951" s="297" t="s">
        <v>628</v>
      </c>
      <c r="Q951" s="297" t="s">
        <v>645</v>
      </c>
      <c r="R951">
        <v>1</v>
      </c>
      <c r="S951">
        <v>1</v>
      </c>
      <c r="T951">
        <v>4</v>
      </c>
      <c r="U951">
        <v>4</v>
      </c>
      <c r="V951" s="298">
        <v>900</v>
      </c>
      <c r="W951" s="297" t="s">
        <v>616</v>
      </c>
      <c r="X951" s="299">
        <f t="shared" si="14"/>
        <v>40</v>
      </c>
    </row>
    <row r="952" spans="1:24">
      <c r="A952" s="297" t="s">
        <v>629</v>
      </c>
      <c r="B952" s="297" t="s">
        <v>630</v>
      </c>
      <c r="C952" s="297" t="s">
        <v>631</v>
      </c>
      <c r="D952" s="297" t="s">
        <v>620</v>
      </c>
      <c r="E952" s="297" t="s">
        <v>632</v>
      </c>
      <c r="F952" s="297" t="s">
        <v>1347</v>
      </c>
      <c r="G952" s="297" t="s">
        <v>1348</v>
      </c>
      <c r="H952" s="297" t="s">
        <v>606</v>
      </c>
      <c r="I952" s="297" t="s">
        <v>607</v>
      </c>
      <c r="J952" s="297" t="s">
        <v>1349</v>
      </c>
      <c r="K952" s="297" t="s">
        <v>609</v>
      </c>
      <c r="L952" s="297" t="s">
        <v>295</v>
      </c>
      <c r="M952" s="297" t="s">
        <v>296</v>
      </c>
      <c r="N952" s="297" t="s">
        <v>1350</v>
      </c>
      <c r="O952" s="297" t="s">
        <v>798</v>
      </c>
      <c r="P952" s="297" t="s">
        <v>628</v>
      </c>
      <c r="Q952" s="297" t="s">
        <v>615</v>
      </c>
      <c r="R952">
        <v>1</v>
      </c>
      <c r="S952">
        <v>1</v>
      </c>
      <c r="T952">
        <v>1</v>
      </c>
      <c r="U952">
        <v>1</v>
      </c>
      <c r="V952" s="298">
        <v>225</v>
      </c>
      <c r="W952" s="297" t="s">
        <v>616</v>
      </c>
      <c r="X952" s="299">
        <f t="shared" si="14"/>
        <v>10</v>
      </c>
    </row>
    <row r="953" spans="1:24">
      <c r="A953" s="297" t="s">
        <v>678</v>
      </c>
      <c r="B953" s="297" t="s">
        <v>679</v>
      </c>
      <c r="C953" s="297" t="s">
        <v>842</v>
      </c>
      <c r="D953" s="297" t="s">
        <v>620</v>
      </c>
      <c r="E953" s="297" t="s">
        <v>843</v>
      </c>
      <c r="F953" s="297" t="s">
        <v>1347</v>
      </c>
      <c r="G953" s="297" t="s">
        <v>1348</v>
      </c>
      <c r="H953" s="297" t="s">
        <v>606</v>
      </c>
      <c r="I953" s="297" t="s">
        <v>607</v>
      </c>
      <c r="J953" s="297" t="s">
        <v>1349</v>
      </c>
      <c r="K953" s="297" t="s">
        <v>609</v>
      </c>
      <c r="L953" s="297" t="s">
        <v>295</v>
      </c>
      <c r="M953" s="297" t="s">
        <v>296</v>
      </c>
      <c r="N953" s="297" t="s">
        <v>1350</v>
      </c>
      <c r="O953" s="297" t="s">
        <v>798</v>
      </c>
      <c r="P953" s="297" t="s">
        <v>628</v>
      </c>
      <c r="Q953" s="297" t="s">
        <v>615</v>
      </c>
      <c r="R953">
        <v>1</v>
      </c>
      <c r="S953">
        <v>1</v>
      </c>
      <c r="T953">
        <v>1</v>
      </c>
      <c r="U953">
        <v>1</v>
      </c>
      <c r="V953" s="298">
        <v>140</v>
      </c>
      <c r="W953" s="297" t="s">
        <v>616</v>
      </c>
      <c r="X953" s="299">
        <f t="shared" si="14"/>
        <v>10</v>
      </c>
    </row>
    <row r="954" spans="1:24">
      <c r="A954" s="297" t="s">
        <v>678</v>
      </c>
      <c r="B954" s="297" t="s">
        <v>679</v>
      </c>
      <c r="C954" s="297" t="s">
        <v>844</v>
      </c>
      <c r="D954" s="297" t="s">
        <v>620</v>
      </c>
      <c r="E954" s="297" t="s">
        <v>845</v>
      </c>
      <c r="F954" s="297" t="s">
        <v>1347</v>
      </c>
      <c r="G954" s="297" t="s">
        <v>1348</v>
      </c>
      <c r="H954" s="297" t="s">
        <v>606</v>
      </c>
      <c r="I954" s="297" t="s">
        <v>263</v>
      </c>
      <c r="J954" s="297" t="s">
        <v>1349</v>
      </c>
      <c r="K954" s="297" t="s">
        <v>609</v>
      </c>
      <c r="L954" s="297" t="s">
        <v>295</v>
      </c>
      <c r="M954" s="297" t="s">
        <v>296</v>
      </c>
      <c r="N954" s="297" t="s">
        <v>1350</v>
      </c>
      <c r="O954" s="297" t="s">
        <v>798</v>
      </c>
      <c r="P954" s="297" t="s">
        <v>628</v>
      </c>
      <c r="Q954" s="297" t="s">
        <v>615</v>
      </c>
      <c r="R954">
        <v>1</v>
      </c>
      <c r="S954">
        <v>1</v>
      </c>
      <c r="T954">
        <v>1</v>
      </c>
      <c r="U954">
        <v>1</v>
      </c>
      <c r="V954" s="298">
        <v>140</v>
      </c>
      <c r="W954" s="297" t="s">
        <v>616</v>
      </c>
      <c r="X954" s="299">
        <f t="shared" si="14"/>
        <v>10</v>
      </c>
    </row>
    <row r="955" spans="1:24">
      <c r="A955" s="297" t="s">
        <v>629</v>
      </c>
      <c r="B955" s="297" t="s">
        <v>630</v>
      </c>
      <c r="C955" s="297" t="s">
        <v>631</v>
      </c>
      <c r="D955" s="297" t="s">
        <v>620</v>
      </c>
      <c r="E955" s="297" t="s">
        <v>632</v>
      </c>
      <c r="F955" s="297" t="s">
        <v>324</v>
      </c>
      <c r="G955" s="297" t="s">
        <v>1351</v>
      </c>
      <c r="H955" s="297" t="s">
        <v>606</v>
      </c>
      <c r="I955" s="297" t="s">
        <v>607</v>
      </c>
      <c r="J955" s="297" t="s">
        <v>1352</v>
      </c>
      <c r="K955" s="297" t="s">
        <v>609</v>
      </c>
      <c r="L955" s="297" t="s">
        <v>295</v>
      </c>
      <c r="M955" s="297" t="s">
        <v>296</v>
      </c>
      <c r="N955" s="297" t="s">
        <v>290</v>
      </c>
      <c r="O955" s="297" t="s">
        <v>798</v>
      </c>
      <c r="P955" s="297" t="s">
        <v>628</v>
      </c>
      <c r="Q955" s="297" t="s">
        <v>615</v>
      </c>
      <c r="R955">
        <v>1</v>
      </c>
      <c r="S955">
        <v>1</v>
      </c>
      <c r="T955">
        <v>1</v>
      </c>
      <c r="U955">
        <v>1</v>
      </c>
      <c r="V955" s="298">
        <v>225</v>
      </c>
      <c r="W955" s="297" t="s">
        <v>616</v>
      </c>
      <c r="X955" s="299">
        <f t="shared" si="14"/>
        <v>10</v>
      </c>
    </row>
    <row r="956" spans="1:24">
      <c r="A956" s="297" t="s">
        <v>678</v>
      </c>
      <c r="B956" s="297" t="s">
        <v>679</v>
      </c>
      <c r="C956" s="297" t="s">
        <v>842</v>
      </c>
      <c r="D956" s="297" t="s">
        <v>620</v>
      </c>
      <c r="E956" s="297" t="s">
        <v>843</v>
      </c>
      <c r="F956" s="297" t="s">
        <v>324</v>
      </c>
      <c r="G956" s="297" t="s">
        <v>1351</v>
      </c>
      <c r="H956" s="297" t="s">
        <v>606</v>
      </c>
      <c r="I956" s="297" t="s">
        <v>607</v>
      </c>
      <c r="J956" s="297" t="s">
        <v>1352</v>
      </c>
      <c r="K956" s="297" t="s">
        <v>609</v>
      </c>
      <c r="L956" s="297" t="s">
        <v>295</v>
      </c>
      <c r="M956" s="297" t="s">
        <v>296</v>
      </c>
      <c r="N956" s="297" t="s">
        <v>290</v>
      </c>
      <c r="O956" s="297" t="s">
        <v>798</v>
      </c>
      <c r="P956" s="297" t="s">
        <v>628</v>
      </c>
      <c r="Q956" s="297" t="s">
        <v>615</v>
      </c>
      <c r="R956">
        <v>1</v>
      </c>
      <c r="S956">
        <v>1</v>
      </c>
      <c r="T956">
        <v>1</v>
      </c>
      <c r="U956">
        <v>1</v>
      </c>
      <c r="V956" s="298">
        <v>160</v>
      </c>
      <c r="W956" s="297" t="s">
        <v>616</v>
      </c>
      <c r="X956" s="299">
        <f t="shared" si="14"/>
        <v>10</v>
      </c>
    </row>
    <row r="957" spans="1:24">
      <c r="A957" s="297" t="s">
        <v>678</v>
      </c>
      <c r="B957" s="297" t="s">
        <v>679</v>
      </c>
      <c r="C957" s="297" t="s">
        <v>844</v>
      </c>
      <c r="D957" s="297" t="s">
        <v>620</v>
      </c>
      <c r="E957" s="297" t="s">
        <v>845</v>
      </c>
      <c r="F957" s="297" t="s">
        <v>324</v>
      </c>
      <c r="G957" s="297" t="s">
        <v>1351</v>
      </c>
      <c r="H957" s="297" t="s">
        <v>606</v>
      </c>
      <c r="I957" s="297" t="s">
        <v>263</v>
      </c>
      <c r="J957" s="297" t="s">
        <v>1352</v>
      </c>
      <c r="K957" s="297" t="s">
        <v>609</v>
      </c>
      <c r="L957" s="297" t="s">
        <v>295</v>
      </c>
      <c r="M957" s="297" t="s">
        <v>296</v>
      </c>
      <c r="N957" s="297" t="s">
        <v>290</v>
      </c>
      <c r="O957" s="297" t="s">
        <v>798</v>
      </c>
      <c r="P957" s="297" t="s">
        <v>628</v>
      </c>
      <c r="Q957" s="297" t="s">
        <v>615</v>
      </c>
      <c r="R957">
        <v>1</v>
      </c>
      <c r="S957">
        <v>1</v>
      </c>
      <c r="T957">
        <v>1</v>
      </c>
      <c r="U957">
        <v>1</v>
      </c>
      <c r="V957" s="298">
        <v>160</v>
      </c>
      <c r="W957" s="297" t="s">
        <v>616</v>
      </c>
      <c r="X957" s="299">
        <f t="shared" si="14"/>
        <v>10</v>
      </c>
    </row>
    <row r="958" spans="1:24">
      <c r="A958" s="297" t="s">
        <v>956</v>
      </c>
      <c r="B958" s="297" t="s">
        <v>957</v>
      </c>
      <c r="C958" s="297" t="s">
        <v>1155</v>
      </c>
      <c r="D958" s="297" t="s">
        <v>620</v>
      </c>
      <c r="E958" s="297" t="s">
        <v>1156</v>
      </c>
      <c r="F958" s="297" t="s">
        <v>307</v>
      </c>
      <c r="G958" s="297" t="s">
        <v>1353</v>
      </c>
      <c r="H958" s="297" t="s">
        <v>606</v>
      </c>
      <c r="I958" s="297" t="s">
        <v>607</v>
      </c>
      <c r="J958" s="297" t="s">
        <v>1354</v>
      </c>
      <c r="K958" s="297" t="s">
        <v>609</v>
      </c>
      <c r="L958" s="297" t="s">
        <v>295</v>
      </c>
      <c r="M958" s="297" t="s">
        <v>296</v>
      </c>
      <c r="N958" s="297" t="s">
        <v>280</v>
      </c>
      <c r="O958" s="297" t="s">
        <v>798</v>
      </c>
      <c r="P958" s="297" t="s">
        <v>628</v>
      </c>
      <c r="Q958" s="297" t="s">
        <v>615</v>
      </c>
      <c r="R958">
        <v>1</v>
      </c>
      <c r="S958">
        <v>1</v>
      </c>
      <c r="T958">
        <v>1</v>
      </c>
      <c r="U958">
        <v>1</v>
      </c>
      <c r="V958" s="298">
        <v>250</v>
      </c>
      <c r="W958" s="297" t="s">
        <v>616</v>
      </c>
      <c r="X958" s="299">
        <f t="shared" si="14"/>
        <v>10</v>
      </c>
    </row>
    <row r="959" spans="1:24">
      <c r="A959" s="297" t="s">
        <v>678</v>
      </c>
      <c r="B959" s="297" t="s">
        <v>679</v>
      </c>
      <c r="C959" s="297" t="s">
        <v>772</v>
      </c>
      <c r="D959" s="297" t="s">
        <v>620</v>
      </c>
      <c r="E959" s="297" t="s">
        <v>773</v>
      </c>
      <c r="F959" s="297" t="s">
        <v>307</v>
      </c>
      <c r="G959" s="297" t="s">
        <v>1353</v>
      </c>
      <c r="H959" s="297" t="s">
        <v>606</v>
      </c>
      <c r="I959" s="297" t="s">
        <v>607</v>
      </c>
      <c r="J959" s="297" t="s">
        <v>1354</v>
      </c>
      <c r="K959" s="297" t="s">
        <v>609</v>
      </c>
      <c r="L959" s="297" t="s">
        <v>295</v>
      </c>
      <c r="M959" s="297" t="s">
        <v>296</v>
      </c>
      <c r="N959" s="297" t="s">
        <v>280</v>
      </c>
      <c r="O959" s="297" t="s">
        <v>798</v>
      </c>
      <c r="P959" s="297" t="s">
        <v>628</v>
      </c>
      <c r="Q959" s="297" t="s">
        <v>645</v>
      </c>
      <c r="R959">
        <v>1</v>
      </c>
      <c r="S959">
        <v>1</v>
      </c>
      <c r="T959">
        <v>4</v>
      </c>
      <c r="U959">
        <v>4</v>
      </c>
      <c r="V959" s="298">
        <v>1000</v>
      </c>
      <c r="W959" s="297" t="s">
        <v>616</v>
      </c>
      <c r="X959" s="299">
        <f t="shared" si="14"/>
        <v>40</v>
      </c>
    </row>
    <row r="960" spans="1:24">
      <c r="A960" s="297" t="s">
        <v>696</v>
      </c>
      <c r="B960" s="297" t="s">
        <v>697</v>
      </c>
      <c r="C960" s="297" t="s">
        <v>698</v>
      </c>
      <c r="D960" s="297" t="s">
        <v>620</v>
      </c>
      <c r="E960" s="297" t="s">
        <v>699</v>
      </c>
      <c r="F960" s="297" t="s">
        <v>307</v>
      </c>
      <c r="G960" s="297" t="s">
        <v>1353</v>
      </c>
      <c r="H960" s="297" t="s">
        <v>606</v>
      </c>
      <c r="I960" s="297" t="s">
        <v>263</v>
      </c>
      <c r="J960" s="297" t="s">
        <v>1354</v>
      </c>
      <c r="K960" s="297" t="s">
        <v>609</v>
      </c>
      <c r="L960" s="297" t="s">
        <v>295</v>
      </c>
      <c r="M960" s="297" t="s">
        <v>296</v>
      </c>
      <c r="N960" s="297" t="s">
        <v>280</v>
      </c>
      <c r="O960" s="297" t="s">
        <v>798</v>
      </c>
      <c r="P960" s="297" t="s">
        <v>628</v>
      </c>
      <c r="Q960" s="297" t="s">
        <v>615</v>
      </c>
      <c r="R960">
        <v>1</v>
      </c>
      <c r="S960">
        <v>1</v>
      </c>
      <c r="T960">
        <v>1</v>
      </c>
      <c r="U960">
        <v>1</v>
      </c>
      <c r="V960" s="298">
        <v>160</v>
      </c>
      <c r="W960" s="297" t="s">
        <v>616</v>
      </c>
      <c r="X960" s="299">
        <f t="shared" si="14"/>
        <v>10</v>
      </c>
    </row>
    <row r="961" spans="1:24">
      <c r="A961" s="297" t="s">
        <v>640</v>
      </c>
      <c r="B961" s="297" t="s">
        <v>641</v>
      </c>
      <c r="C961" s="297" t="s">
        <v>642</v>
      </c>
      <c r="D961" s="297" t="s">
        <v>643</v>
      </c>
      <c r="E961" s="297" t="s">
        <v>644</v>
      </c>
      <c r="F961" s="297" t="s">
        <v>307</v>
      </c>
      <c r="G961" s="297" t="s">
        <v>1353</v>
      </c>
      <c r="H961" s="297" t="s">
        <v>606</v>
      </c>
      <c r="I961" s="297" t="s">
        <v>607</v>
      </c>
      <c r="J961" s="297" t="s">
        <v>1354</v>
      </c>
      <c r="K961" s="297" t="s">
        <v>609</v>
      </c>
      <c r="L961" s="297" t="s">
        <v>295</v>
      </c>
      <c r="M961" s="297" t="s">
        <v>296</v>
      </c>
      <c r="N961" s="297" t="s">
        <v>280</v>
      </c>
      <c r="O961" s="297" t="s">
        <v>798</v>
      </c>
      <c r="P961" s="297" t="s">
        <v>628</v>
      </c>
      <c r="Q961" s="297" t="s">
        <v>615</v>
      </c>
      <c r="R961">
        <v>1</v>
      </c>
      <c r="S961">
        <v>1</v>
      </c>
      <c r="T961">
        <v>10</v>
      </c>
      <c r="U961">
        <v>10</v>
      </c>
      <c r="V961" s="298">
        <v>2500</v>
      </c>
      <c r="W961" s="297" t="s">
        <v>616</v>
      </c>
      <c r="X961" s="299">
        <f t="shared" si="14"/>
        <v>100</v>
      </c>
    </row>
    <row r="962" spans="1:24">
      <c r="A962" s="297" t="s">
        <v>601</v>
      </c>
      <c r="B962" s="297" t="s">
        <v>602</v>
      </c>
      <c r="C962" s="297" t="s">
        <v>603</v>
      </c>
      <c r="D962" s="297" t="s">
        <v>604</v>
      </c>
      <c r="E962" s="297" t="s">
        <v>605</v>
      </c>
      <c r="F962" s="297" t="s">
        <v>307</v>
      </c>
      <c r="G962" s="297" t="s">
        <v>1353</v>
      </c>
      <c r="H962" s="297" t="s">
        <v>606</v>
      </c>
      <c r="I962" s="297" t="s">
        <v>607</v>
      </c>
      <c r="J962" s="297" t="s">
        <v>1354</v>
      </c>
      <c r="K962" s="297" t="s">
        <v>609</v>
      </c>
      <c r="L962" s="297" t="s">
        <v>295</v>
      </c>
      <c r="M962" s="297" t="s">
        <v>296</v>
      </c>
      <c r="N962" s="297" t="s">
        <v>280</v>
      </c>
      <c r="O962" s="297" t="s">
        <v>798</v>
      </c>
      <c r="P962" s="297" t="s">
        <v>628</v>
      </c>
      <c r="Q962" s="297" t="s">
        <v>615</v>
      </c>
      <c r="R962">
        <v>1</v>
      </c>
      <c r="S962">
        <v>1</v>
      </c>
      <c r="T962">
        <v>1</v>
      </c>
      <c r="U962">
        <v>1</v>
      </c>
      <c r="V962" s="298">
        <v>250</v>
      </c>
      <c r="W962" s="297" t="s">
        <v>616</v>
      </c>
      <c r="X962" s="299">
        <f t="shared" si="14"/>
        <v>10</v>
      </c>
    </row>
    <row r="963" spans="1:24">
      <c r="A963" s="297" t="s">
        <v>617</v>
      </c>
      <c r="B963" s="297" t="s">
        <v>618</v>
      </c>
      <c r="C963" s="297" t="s">
        <v>619</v>
      </c>
      <c r="D963" s="297" t="s">
        <v>620</v>
      </c>
      <c r="E963" s="297" t="s">
        <v>621</v>
      </c>
      <c r="F963" s="297" t="s">
        <v>304</v>
      </c>
      <c r="G963" s="297" t="s">
        <v>1355</v>
      </c>
      <c r="H963" s="297" t="s">
        <v>606</v>
      </c>
      <c r="I963" s="297" t="s">
        <v>607</v>
      </c>
      <c r="J963" s="297" t="s">
        <v>1356</v>
      </c>
      <c r="K963" s="297" t="s">
        <v>609</v>
      </c>
      <c r="L963" s="297" t="s">
        <v>295</v>
      </c>
      <c r="M963" s="297" t="s">
        <v>296</v>
      </c>
      <c r="N963" s="297" t="s">
        <v>277</v>
      </c>
      <c r="O963" s="297" t="s">
        <v>798</v>
      </c>
      <c r="P963" s="297" t="s">
        <v>628</v>
      </c>
      <c r="Q963" s="297" t="s">
        <v>615</v>
      </c>
      <c r="R963">
        <v>2</v>
      </c>
      <c r="S963">
        <v>2</v>
      </c>
      <c r="T963">
        <v>8</v>
      </c>
      <c r="U963">
        <v>8</v>
      </c>
      <c r="V963" s="298">
        <v>2000</v>
      </c>
      <c r="W963" s="297" t="s">
        <v>616</v>
      </c>
      <c r="X963" s="299">
        <f t="shared" si="14"/>
        <v>80</v>
      </c>
    </row>
    <row r="964" spans="1:24">
      <c r="A964" s="297" t="s">
        <v>678</v>
      </c>
      <c r="B964" s="297" t="s">
        <v>679</v>
      </c>
      <c r="C964" s="297" t="s">
        <v>772</v>
      </c>
      <c r="D964" s="297" t="s">
        <v>620</v>
      </c>
      <c r="E964" s="297" t="s">
        <v>773</v>
      </c>
      <c r="F964" s="297" t="s">
        <v>304</v>
      </c>
      <c r="G964" s="297" t="s">
        <v>1355</v>
      </c>
      <c r="H964" s="297" t="s">
        <v>606</v>
      </c>
      <c r="I964" s="297" t="s">
        <v>607</v>
      </c>
      <c r="J964" s="297" t="s">
        <v>1356</v>
      </c>
      <c r="K964" s="297" t="s">
        <v>609</v>
      </c>
      <c r="L964" s="297" t="s">
        <v>295</v>
      </c>
      <c r="M964" s="297" t="s">
        <v>296</v>
      </c>
      <c r="N964" s="297" t="s">
        <v>277</v>
      </c>
      <c r="O964" s="297" t="s">
        <v>798</v>
      </c>
      <c r="P964" s="297" t="s">
        <v>628</v>
      </c>
      <c r="Q964" s="297" t="s">
        <v>645</v>
      </c>
      <c r="R964">
        <v>1</v>
      </c>
      <c r="S964">
        <v>1</v>
      </c>
      <c r="T964">
        <v>2</v>
      </c>
      <c r="U964">
        <v>2</v>
      </c>
      <c r="V964" s="298">
        <v>500</v>
      </c>
      <c r="W964" s="297" t="s">
        <v>616</v>
      </c>
      <c r="X964" s="299">
        <f t="shared" si="14"/>
        <v>20</v>
      </c>
    </row>
    <row r="965" spans="1:24">
      <c r="A965" s="297" t="s">
        <v>1357</v>
      </c>
      <c r="B965" s="297" t="s">
        <v>1358</v>
      </c>
      <c r="C965" s="297" t="s">
        <v>1359</v>
      </c>
      <c r="D965" s="297" t="s">
        <v>620</v>
      </c>
      <c r="E965" s="297" t="s">
        <v>1360</v>
      </c>
      <c r="F965" s="297" t="s">
        <v>1361</v>
      </c>
      <c r="G965" s="297" t="s">
        <v>620</v>
      </c>
      <c r="H965" s="297" t="s">
        <v>606</v>
      </c>
      <c r="I965" s="297" t="s">
        <v>263</v>
      </c>
      <c r="J965" s="297" t="s">
        <v>1362</v>
      </c>
      <c r="K965" s="297" t="s">
        <v>609</v>
      </c>
      <c r="L965" s="297" t="s">
        <v>610</v>
      </c>
      <c r="M965" s="297" t="s">
        <v>435</v>
      </c>
      <c r="N965" s="297" t="s">
        <v>1363</v>
      </c>
      <c r="O965" s="297" t="s">
        <v>613</v>
      </c>
      <c r="P965" s="297" t="s">
        <v>614</v>
      </c>
      <c r="Q965" s="297" t="s">
        <v>615</v>
      </c>
      <c r="R965">
        <v>3</v>
      </c>
      <c r="S965">
        <v>3</v>
      </c>
      <c r="T965">
        <v>3</v>
      </c>
      <c r="U965">
        <v>3</v>
      </c>
      <c r="V965" s="298">
        <v>735</v>
      </c>
      <c r="W965" s="297" t="s">
        <v>616</v>
      </c>
      <c r="X965" s="299">
        <f t="shared" si="14"/>
        <v>60</v>
      </c>
    </row>
    <row r="966" spans="1:24">
      <c r="A966" s="297" t="s">
        <v>1357</v>
      </c>
      <c r="B966" s="297" t="s">
        <v>1358</v>
      </c>
      <c r="C966" s="297" t="s">
        <v>1359</v>
      </c>
      <c r="D966" s="297" t="s">
        <v>620</v>
      </c>
      <c r="E966" s="297" t="s">
        <v>1360</v>
      </c>
      <c r="F966" s="297" t="s">
        <v>1361</v>
      </c>
      <c r="G966" s="297" t="s">
        <v>620</v>
      </c>
      <c r="H966" s="297" t="s">
        <v>606</v>
      </c>
      <c r="I966" s="297" t="s">
        <v>607</v>
      </c>
      <c r="J966" s="297" t="s">
        <v>1362</v>
      </c>
      <c r="K966" s="297" t="s">
        <v>609</v>
      </c>
      <c r="L966" s="297" t="s">
        <v>610</v>
      </c>
      <c r="M966" s="297" t="s">
        <v>435</v>
      </c>
      <c r="N966" s="297" t="s">
        <v>1363</v>
      </c>
      <c r="O966" s="297" t="s">
        <v>613</v>
      </c>
      <c r="P966" s="297" t="s">
        <v>614</v>
      </c>
      <c r="Q966" s="297" t="s">
        <v>615</v>
      </c>
      <c r="R966">
        <v>5</v>
      </c>
      <c r="S966">
        <v>5</v>
      </c>
      <c r="T966">
        <v>7</v>
      </c>
      <c r="U966">
        <v>7</v>
      </c>
      <c r="V966" s="298">
        <v>1715</v>
      </c>
      <c r="W966" s="297" t="s">
        <v>616</v>
      </c>
      <c r="X966" s="299">
        <f t="shared" ref="X966:X1029" si="15">P966*U966</f>
        <v>140</v>
      </c>
    </row>
    <row r="967" spans="1:24">
      <c r="A967" s="297" t="s">
        <v>691</v>
      </c>
      <c r="B967" s="297" t="s">
        <v>692</v>
      </c>
      <c r="C967" s="297" t="s">
        <v>1364</v>
      </c>
      <c r="D967" s="297" t="s">
        <v>1365</v>
      </c>
      <c r="E967" s="297" t="s">
        <v>1366</v>
      </c>
      <c r="F967" s="297" t="s">
        <v>1361</v>
      </c>
      <c r="G967" s="297" t="s">
        <v>620</v>
      </c>
      <c r="H967" s="297" t="s">
        <v>606</v>
      </c>
      <c r="I967" s="297" t="s">
        <v>607</v>
      </c>
      <c r="J967" s="297" t="s">
        <v>1362</v>
      </c>
      <c r="K967" s="297" t="s">
        <v>609</v>
      </c>
      <c r="L967" s="297" t="s">
        <v>610</v>
      </c>
      <c r="M967" s="297" t="s">
        <v>435</v>
      </c>
      <c r="N967" s="297" t="s">
        <v>1363</v>
      </c>
      <c r="O967" s="297" t="s">
        <v>613</v>
      </c>
      <c r="P967" s="297" t="s">
        <v>614</v>
      </c>
      <c r="Q967" s="297" t="s">
        <v>615</v>
      </c>
      <c r="R967">
        <v>1</v>
      </c>
      <c r="S967">
        <v>1</v>
      </c>
      <c r="T967">
        <v>1</v>
      </c>
      <c r="U967">
        <v>1</v>
      </c>
      <c r="V967" s="298">
        <v>245</v>
      </c>
      <c r="W967" s="297" t="s">
        <v>616</v>
      </c>
      <c r="X967" s="299">
        <f t="shared" si="15"/>
        <v>20</v>
      </c>
    </row>
    <row r="968" spans="1:24">
      <c r="A968" s="297" t="s">
        <v>691</v>
      </c>
      <c r="B968" s="297" t="s">
        <v>692</v>
      </c>
      <c r="C968" s="297" t="s">
        <v>1367</v>
      </c>
      <c r="D968" s="297" t="s">
        <v>1368</v>
      </c>
      <c r="E968" s="297" t="s">
        <v>1369</v>
      </c>
      <c r="F968" s="297" t="s">
        <v>1361</v>
      </c>
      <c r="G968" s="297" t="s">
        <v>620</v>
      </c>
      <c r="H968" s="297" t="s">
        <v>606</v>
      </c>
      <c r="I968" s="297" t="s">
        <v>607</v>
      </c>
      <c r="J968" s="297" t="s">
        <v>1362</v>
      </c>
      <c r="K968" s="297" t="s">
        <v>609</v>
      </c>
      <c r="L968" s="297" t="s">
        <v>610</v>
      </c>
      <c r="M968" s="297" t="s">
        <v>435</v>
      </c>
      <c r="N968" s="297" t="s">
        <v>1363</v>
      </c>
      <c r="O968" s="297" t="s">
        <v>613</v>
      </c>
      <c r="P968" s="297" t="s">
        <v>614</v>
      </c>
      <c r="Q968" s="297" t="s">
        <v>615</v>
      </c>
      <c r="R968">
        <v>1</v>
      </c>
      <c r="S968">
        <v>1</v>
      </c>
      <c r="T968">
        <v>4</v>
      </c>
      <c r="U968">
        <v>4</v>
      </c>
      <c r="V968" s="298">
        <v>980</v>
      </c>
      <c r="W968" s="297" t="s">
        <v>616</v>
      </c>
      <c r="X968" s="299">
        <f t="shared" si="15"/>
        <v>80</v>
      </c>
    </row>
    <row r="969" spans="1:24">
      <c r="A969" s="297" t="s">
        <v>640</v>
      </c>
      <c r="B969" s="297" t="s">
        <v>641</v>
      </c>
      <c r="C969" s="297" t="s">
        <v>642</v>
      </c>
      <c r="D969" s="297" t="s">
        <v>643</v>
      </c>
      <c r="E969" s="297" t="s">
        <v>644</v>
      </c>
      <c r="F969" s="297" t="s">
        <v>1370</v>
      </c>
      <c r="G969" s="297" t="s">
        <v>620</v>
      </c>
      <c r="H969" s="297" t="s">
        <v>606</v>
      </c>
      <c r="I969" s="297" t="s">
        <v>263</v>
      </c>
      <c r="J969" s="297" t="s">
        <v>1371</v>
      </c>
      <c r="K969" s="297" t="s">
        <v>609</v>
      </c>
      <c r="L969" s="297" t="s">
        <v>610</v>
      </c>
      <c r="M969" s="297" t="s">
        <v>435</v>
      </c>
      <c r="N969" s="297" t="s">
        <v>1372</v>
      </c>
      <c r="O969" s="297" t="s">
        <v>613</v>
      </c>
      <c r="P969" s="297" t="s">
        <v>614</v>
      </c>
      <c r="Q969" s="297" t="s">
        <v>615</v>
      </c>
      <c r="R969">
        <v>2</v>
      </c>
      <c r="S969">
        <v>2</v>
      </c>
      <c r="T969">
        <v>8</v>
      </c>
      <c r="U969">
        <v>8</v>
      </c>
      <c r="V969" s="298">
        <v>1728</v>
      </c>
      <c r="W969" s="297" t="s">
        <v>616</v>
      </c>
      <c r="X969" s="299">
        <f t="shared" si="15"/>
        <v>160</v>
      </c>
    </row>
    <row r="970" spans="1:24">
      <c r="A970" s="297" t="s">
        <v>1357</v>
      </c>
      <c r="B970" s="297" t="s">
        <v>1358</v>
      </c>
      <c r="C970" s="297" t="s">
        <v>1359</v>
      </c>
      <c r="D970" s="297" t="s">
        <v>620</v>
      </c>
      <c r="E970" s="297" t="s">
        <v>1360</v>
      </c>
      <c r="F970" s="297" t="s">
        <v>1370</v>
      </c>
      <c r="G970" s="297" t="s">
        <v>620</v>
      </c>
      <c r="H970" s="297" t="s">
        <v>606</v>
      </c>
      <c r="I970" s="297" t="s">
        <v>263</v>
      </c>
      <c r="J970" s="297" t="s">
        <v>1371</v>
      </c>
      <c r="K970" s="297" t="s">
        <v>609</v>
      </c>
      <c r="L970" s="297" t="s">
        <v>610</v>
      </c>
      <c r="M970" s="297" t="s">
        <v>435</v>
      </c>
      <c r="N970" s="297" t="s">
        <v>1372</v>
      </c>
      <c r="O970" s="297" t="s">
        <v>613</v>
      </c>
      <c r="P970" s="297" t="s">
        <v>614</v>
      </c>
      <c r="Q970" s="297" t="s">
        <v>615</v>
      </c>
      <c r="R970">
        <v>6</v>
      </c>
      <c r="S970">
        <v>6</v>
      </c>
      <c r="T970">
        <v>10</v>
      </c>
      <c r="U970">
        <v>10</v>
      </c>
      <c r="V970" s="298">
        <v>2160</v>
      </c>
      <c r="W970" s="297" t="s">
        <v>616</v>
      </c>
      <c r="X970" s="299">
        <f t="shared" si="15"/>
        <v>200</v>
      </c>
    </row>
    <row r="971" spans="1:24">
      <c r="A971" s="297" t="s">
        <v>669</v>
      </c>
      <c r="B971" s="297" t="s">
        <v>670</v>
      </c>
      <c r="C971" s="297" t="s">
        <v>757</v>
      </c>
      <c r="D971" s="297" t="s">
        <v>758</v>
      </c>
      <c r="E971" s="297" t="s">
        <v>759</v>
      </c>
      <c r="F971" s="297" t="s">
        <v>1370</v>
      </c>
      <c r="G971" s="297" t="s">
        <v>620</v>
      </c>
      <c r="H971" s="297" t="s">
        <v>606</v>
      </c>
      <c r="I971" s="297" t="s">
        <v>263</v>
      </c>
      <c r="J971" s="297" t="s">
        <v>1371</v>
      </c>
      <c r="K971" s="297" t="s">
        <v>609</v>
      </c>
      <c r="L971" s="297" t="s">
        <v>610</v>
      </c>
      <c r="M971" s="297" t="s">
        <v>435</v>
      </c>
      <c r="N971" s="297" t="s">
        <v>1372</v>
      </c>
      <c r="O971" s="297" t="s">
        <v>613</v>
      </c>
      <c r="P971" s="297" t="s">
        <v>614</v>
      </c>
      <c r="Q971" s="297" t="s">
        <v>615</v>
      </c>
      <c r="R971">
        <v>8</v>
      </c>
      <c r="S971">
        <v>8</v>
      </c>
      <c r="T971">
        <v>15</v>
      </c>
      <c r="U971">
        <v>15</v>
      </c>
      <c r="V971" s="298">
        <v>3240</v>
      </c>
      <c r="W971" s="297" t="s">
        <v>616</v>
      </c>
      <c r="X971" s="299">
        <f t="shared" si="15"/>
        <v>300</v>
      </c>
    </row>
    <row r="972" spans="1:24">
      <c r="A972" s="297" t="s">
        <v>669</v>
      </c>
      <c r="B972" s="297" t="s">
        <v>670</v>
      </c>
      <c r="C972" s="297" t="s">
        <v>757</v>
      </c>
      <c r="D972" s="297" t="s">
        <v>758</v>
      </c>
      <c r="E972" s="297" t="s">
        <v>759</v>
      </c>
      <c r="F972" s="297" t="s">
        <v>1370</v>
      </c>
      <c r="G972" s="297" t="s">
        <v>620</v>
      </c>
      <c r="H972" s="297" t="s">
        <v>606</v>
      </c>
      <c r="I972" s="297" t="s">
        <v>263</v>
      </c>
      <c r="J972" s="297" t="s">
        <v>1371</v>
      </c>
      <c r="K972" s="297" t="s">
        <v>609</v>
      </c>
      <c r="L972" s="297" t="s">
        <v>610</v>
      </c>
      <c r="M972" s="297" t="s">
        <v>435</v>
      </c>
      <c r="N972" s="297" t="s">
        <v>1372</v>
      </c>
      <c r="O972" s="297" t="s">
        <v>613</v>
      </c>
      <c r="P972" s="297" t="s">
        <v>614</v>
      </c>
      <c r="Q972" s="297" t="s">
        <v>635</v>
      </c>
      <c r="R972">
        <v>6</v>
      </c>
      <c r="S972">
        <v>6</v>
      </c>
      <c r="T972">
        <v>8</v>
      </c>
      <c r="U972">
        <v>8</v>
      </c>
      <c r="V972" s="298">
        <v>1728</v>
      </c>
      <c r="W972" s="297" t="s">
        <v>616</v>
      </c>
      <c r="X972" s="299">
        <f t="shared" si="15"/>
        <v>160</v>
      </c>
    </row>
    <row r="973" spans="1:24">
      <c r="A973" s="297" t="s">
        <v>669</v>
      </c>
      <c r="B973" s="297" t="s">
        <v>670</v>
      </c>
      <c r="C973" s="297" t="s">
        <v>757</v>
      </c>
      <c r="D973" s="297" t="s">
        <v>758</v>
      </c>
      <c r="E973" s="297" t="s">
        <v>759</v>
      </c>
      <c r="F973" s="297" t="s">
        <v>1370</v>
      </c>
      <c r="G973" s="297" t="s">
        <v>620</v>
      </c>
      <c r="H973" s="297" t="s">
        <v>606</v>
      </c>
      <c r="I973" s="297" t="s">
        <v>607</v>
      </c>
      <c r="J973" s="297" t="s">
        <v>1371</v>
      </c>
      <c r="K973" s="297" t="s">
        <v>609</v>
      </c>
      <c r="L973" s="297" t="s">
        <v>610</v>
      </c>
      <c r="M973" s="297" t="s">
        <v>435</v>
      </c>
      <c r="N973" s="297" t="s">
        <v>1372</v>
      </c>
      <c r="O973" s="297" t="s">
        <v>613</v>
      </c>
      <c r="P973" s="297" t="s">
        <v>614</v>
      </c>
      <c r="Q973" s="297" t="s">
        <v>615</v>
      </c>
      <c r="R973">
        <v>1</v>
      </c>
      <c r="S973">
        <v>1</v>
      </c>
      <c r="T973">
        <v>2</v>
      </c>
      <c r="U973">
        <v>2</v>
      </c>
      <c r="V973" s="298">
        <v>432</v>
      </c>
      <c r="W973" s="297" t="s">
        <v>616</v>
      </c>
      <c r="X973" s="299">
        <f t="shared" si="15"/>
        <v>40</v>
      </c>
    </row>
    <row r="974" spans="1:24">
      <c r="A974" s="297" t="s">
        <v>669</v>
      </c>
      <c r="B974" s="297" t="s">
        <v>670</v>
      </c>
      <c r="C974" s="297" t="s">
        <v>757</v>
      </c>
      <c r="D974" s="297" t="s">
        <v>758</v>
      </c>
      <c r="E974" s="297" t="s">
        <v>759</v>
      </c>
      <c r="F974" s="297" t="s">
        <v>1370</v>
      </c>
      <c r="G974" s="297" t="s">
        <v>620</v>
      </c>
      <c r="H974" s="297" t="s">
        <v>606</v>
      </c>
      <c r="I974" s="297" t="s">
        <v>607</v>
      </c>
      <c r="J974" s="297" t="s">
        <v>1371</v>
      </c>
      <c r="K974" s="297" t="s">
        <v>609</v>
      </c>
      <c r="L974" s="297" t="s">
        <v>610</v>
      </c>
      <c r="M974" s="297" t="s">
        <v>435</v>
      </c>
      <c r="N974" s="297" t="s">
        <v>1372</v>
      </c>
      <c r="O974" s="297" t="s">
        <v>613</v>
      </c>
      <c r="P974" s="297" t="s">
        <v>614</v>
      </c>
      <c r="Q974" s="297" t="s">
        <v>635</v>
      </c>
      <c r="R974">
        <v>5</v>
      </c>
      <c r="S974">
        <v>5</v>
      </c>
      <c r="T974">
        <v>11</v>
      </c>
      <c r="U974">
        <v>11</v>
      </c>
      <c r="V974" s="298">
        <v>3042</v>
      </c>
      <c r="W974" s="297" t="s">
        <v>616</v>
      </c>
      <c r="X974" s="299">
        <f t="shared" si="15"/>
        <v>220</v>
      </c>
    </row>
    <row r="975" spans="1:24">
      <c r="A975" s="297" t="s">
        <v>678</v>
      </c>
      <c r="B975" s="297" t="s">
        <v>679</v>
      </c>
      <c r="C975" s="297" t="s">
        <v>1373</v>
      </c>
      <c r="D975" s="297" t="s">
        <v>620</v>
      </c>
      <c r="E975" s="297" t="s">
        <v>1374</v>
      </c>
      <c r="F975" s="297" t="s">
        <v>1375</v>
      </c>
      <c r="G975" s="297" t="s">
        <v>620</v>
      </c>
      <c r="H975" s="297" t="s">
        <v>606</v>
      </c>
      <c r="I975" s="297" t="s">
        <v>263</v>
      </c>
      <c r="J975" s="297" t="s">
        <v>1376</v>
      </c>
      <c r="K975" s="297" t="s">
        <v>609</v>
      </c>
      <c r="L975" s="297" t="s">
        <v>295</v>
      </c>
      <c r="M975" s="297" t="s">
        <v>296</v>
      </c>
      <c r="N975" s="297" t="s">
        <v>1377</v>
      </c>
      <c r="O975" s="297" t="s">
        <v>877</v>
      </c>
      <c r="P975" s="297" t="s">
        <v>878</v>
      </c>
      <c r="Q975" s="297" t="s">
        <v>645</v>
      </c>
      <c r="R975">
        <v>1</v>
      </c>
      <c r="S975">
        <v>1</v>
      </c>
      <c r="T975">
        <v>1</v>
      </c>
      <c r="U975">
        <v>1</v>
      </c>
      <c r="V975" s="298">
        <v>655</v>
      </c>
      <c r="W975" s="297" t="s">
        <v>616</v>
      </c>
      <c r="X975" s="299">
        <f t="shared" si="15"/>
        <v>5</v>
      </c>
    </row>
    <row r="976" spans="1:24">
      <c r="A976" s="297" t="s">
        <v>686</v>
      </c>
      <c r="B976" s="297" t="s">
        <v>687</v>
      </c>
      <c r="C976" s="297" t="s">
        <v>688</v>
      </c>
      <c r="D976" s="297" t="s">
        <v>620</v>
      </c>
      <c r="E976" s="297" t="s">
        <v>689</v>
      </c>
      <c r="F976" s="297" t="s">
        <v>325</v>
      </c>
      <c r="G976" s="297" t="s">
        <v>620</v>
      </c>
      <c r="H976" s="297" t="s">
        <v>606</v>
      </c>
      <c r="I976" s="297" t="s">
        <v>607</v>
      </c>
      <c r="J976" s="297" t="s">
        <v>1378</v>
      </c>
      <c r="K976" s="297" t="s">
        <v>609</v>
      </c>
      <c r="L976" s="297" t="s">
        <v>295</v>
      </c>
      <c r="M976" s="297" t="s">
        <v>296</v>
      </c>
      <c r="N976" s="297" t="s">
        <v>291</v>
      </c>
      <c r="O976" s="297" t="s">
        <v>627</v>
      </c>
      <c r="P976" s="297" t="s">
        <v>628</v>
      </c>
      <c r="Q976" s="297" t="s">
        <v>615</v>
      </c>
      <c r="R976">
        <v>1</v>
      </c>
      <c r="S976">
        <v>1</v>
      </c>
      <c r="T976">
        <v>10</v>
      </c>
      <c r="U976">
        <v>10</v>
      </c>
      <c r="V976" s="298">
        <v>2500</v>
      </c>
      <c r="W976" s="297" t="s">
        <v>616</v>
      </c>
      <c r="X976" s="299">
        <f t="shared" si="15"/>
        <v>100</v>
      </c>
    </row>
    <row r="977" spans="1:24">
      <c r="A977" s="297" t="s">
        <v>774</v>
      </c>
      <c r="B977" s="297" t="s">
        <v>775</v>
      </c>
      <c r="C977" s="297" t="s">
        <v>1345</v>
      </c>
      <c r="D977" s="297" t="s">
        <v>620</v>
      </c>
      <c r="E977" s="297" t="s">
        <v>1346</v>
      </c>
      <c r="F977" s="297" t="s">
        <v>325</v>
      </c>
      <c r="G977" s="297" t="s">
        <v>620</v>
      </c>
      <c r="H977" s="297" t="s">
        <v>606</v>
      </c>
      <c r="I977" s="297" t="s">
        <v>607</v>
      </c>
      <c r="J977" s="297" t="s">
        <v>1378</v>
      </c>
      <c r="K977" s="297" t="s">
        <v>609</v>
      </c>
      <c r="L977" s="297" t="s">
        <v>295</v>
      </c>
      <c r="M977" s="297" t="s">
        <v>296</v>
      </c>
      <c r="N977" s="297" t="s">
        <v>291</v>
      </c>
      <c r="O977" s="297" t="s">
        <v>627</v>
      </c>
      <c r="P977" s="297" t="s">
        <v>628</v>
      </c>
      <c r="Q977" s="297" t="s">
        <v>645</v>
      </c>
      <c r="R977">
        <v>1</v>
      </c>
      <c r="S977">
        <v>1</v>
      </c>
      <c r="T977">
        <v>1</v>
      </c>
      <c r="U977">
        <v>1</v>
      </c>
      <c r="V977" s="298">
        <v>250</v>
      </c>
      <c r="W977" s="297" t="s">
        <v>616</v>
      </c>
      <c r="X977" s="299">
        <f t="shared" si="15"/>
        <v>10</v>
      </c>
    </row>
    <row r="978" spans="1:24">
      <c r="A978" s="297" t="s">
        <v>700</v>
      </c>
      <c r="B978" s="297" t="s">
        <v>701</v>
      </c>
      <c r="C978" s="297" t="s">
        <v>702</v>
      </c>
      <c r="D978" s="297" t="s">
        <v>620</v>
      </c>
      <c r="E978" s="297" t="s">
        <v>703</v>
      </c>
      <c r="F978" s="297" t="s">
        <v>325</v>
      </c>
      <c r="G978" s="297" t="s">
        <v>620</v>
      </c>
      <c r="H978" s="297" t="s">
        <v>606</v>
      </c>
      <c r="I978" s="297" t="s">
        <v>607</v>
      </c>
      <c r="J978" s="297" t="s">
        <v>1378</v>
      </c>
      <c r="K978" s="297" t="s">
        <v>609</v>
      </c>
      <c r="L978" s="297" t="s">
        <v>295</v>
      </c>
      <c r="M978" s="297" t="s">
        <v>296</v>
      </c>
      <c r="N978" s="297" t="s">
        <v>291</v>
      </c>
      <c r="O978" s="297" t="s">
        <v>627</v>
      </c>
      <c r="P978" s="297" t="s">
        <v>628</v>
      </c>
      <c r="Q978" s="297" t="s">
        <v>645</v>
      </c>
      <c r="R978">
        <v>1</v>
      </c>
      <c r="S978">
        <v>1</v>
      </c>
      <c r="T978">
        <v>2</v>
      </c>
      <c r="U978">
        <v>2</v>
      </c>
      <c r="V978" s="298">
        <v>500</v>
      </c>
      <c r="W978" s="297" t="s">
        <v>616</v>
      </c>
      <c r="X978" s="299">
        <f t="shared" si="15"/>
        <v>20</v>
      </c>
    </row>
    <row r="979" spans="1:24">
      <c r="A979" s="297" t="s">
        <v>640</v>
      </c>
      <c r="B979" s="297" t="s">
        <v>641</v>
      </c>
      <c r="C979" s="297" t="s">
        <v>642</v>
      </c>
      <c r="D979" s="297" t="s">
        <v>643</v>
      </c>
      <c r="E979" s="297" t="s">
        <v>644</v>
      </c>
      <c r="F979" s="297" t="s">
        <v>325</v>
      </c>
      <c r="G979" s="297" t="s">
        <v>620</v>
      </c>
      <c r="H979" s="297" t="s">
        <v>606</v>
      </c>
      <c r="I979" s="297" t="s">
        <v>607</v>
      </c>
      <c r="J979" s="297" t="s">
        <v>1378</v>
      </c>
      <c r="K979" s="297" t="s">
        <v>609</v>
      </c>
      <c r="L979" s="297" t="s">
        <v>295</v>
      </c>
      <c r="M979" s="297" t="s">
        <v>296</v>
      </c>
      <c r="N979" s="297" t="s">
        <v>291</v>
      </c>
      <c r="O979" s="297" t="s">
        <v>627</v>
      </c>
      <c r="P979" s="297" t="s">
        <v>628</v>
      </c>
      <c r="Q979" s="297" t="s">
        <v>615</v>
      </c>
      <c r="R979">
        <v>1</v>
      </c>
      <c r="S979">
        <v>1</v>
      </c>
      <c r="T979">
        <v>5</v>
      </c>
      <c r="U979">
        <v>5</v>
      </c>
      <c r="V979" s="298">
        <v>1250</v>
      </c>
      <c r="W979" s="297" t="s">
        <v>616</v>
      </c>
      <c r="X979" s="299">
        <f t="shared" si="15"/>
        <v>50</v>
      </c>
    </row>
    <row r="980" spans="1:24">
      <c r="A980" s="297" t="s">
        <v>764</v>
      </c>
      <c r="B980" s="297" t="s">
        <v>765</v>
      </c>
      <c r="C980" s="297" t="s">
        <v>991</v>
      </c>
      <c r="D980" s="297" t="s">
        <v>620</v>
      </c>
      <c r="E980" s="297" t="s">
        <v>992</v>
      </c>
      <c r="F980" s="297" t="s">
        <v>301</v>
      </c>
      <c r="G980" s="297" t="s">
        <v>620</v>
      </c>
      <c r="H980" s="297" t="s">
        <v>606</v>
      </c>
      <c r="I980" s="297" t="s">
        <v>607</v>
      </c>
      <c r="J980" s="297" t="s">
        <v>1379</v>
      </c>
      <c r="K980" s="297" t="s">
        <v>609</v>
      </c>
      <c r="L980" s="297" t="s">
        <v>295</v>
      </c>
      <c r="M980" s="297" t="s">
        <v>296</v>
      </c>
      <c r="N980" s="297" t="s">
        <v>276</v>
      </c>
      <c r="O980" s="297" t="s">
        <v>627</v>
      </c>
      <c r="P980" s="297" t="s">
        <v>628</v>
      </c>
      <c r="Q980" s="297" t="s">
        <v>645</v>
      </c>
      <c r="R980">
        <v>2</v>
      </c>
      <c r="S980">
        <v>2</v>
      </c>
      <c r="T980">
        <v>3</v>
      </c>
      <c r="U980">
        <v>3</v>
      </c>
      <c r="V980" s="298">
        <v>675</v>
      </c>
      <c r="W980" s="297" t="s">
        <v>616</v>
      </c>
      <c r="X980" s="299">
        <f t="shared" si="15"/>
        <v>30</v>
      </c>
    </row>
    <row r="981" spans="1:24">
      <c r="A981" s="297" t="s">
        <v>629</v>
      </c>
      <c r="B981" s="297" t="s">
        <v>630</v>
      </c>
      <c r="C981" s="297" t="s">
        <v>631</v>
      </c>
      <c r="D981" s="297" t="s">
        <v>620</v>
      </c>
      <c r="E981" s="297" t="s">
        <v>632</v>
      </c>
      <c r="F981" s="297" t="s">
        <v>301</v>
      </c>
      <c r="G981" s="297" t="s">
        <v>620</v>
      </c>
      <c r="H981" s="297" t="s">
        <v>606</v>
      </c>
      <c r="I981" s="297" t="s">
        <v>607</v>
      </c>
      <c r="J981" s="297" t="s">
        <v>1379</v>
      </c>
      <c r="K981" s="297" t="s">
        <v>609</v>
      </c>
      <c r="L981" s="297" t="s">
        <v>295</v>
      </c>
      <c r="M981" s="297" t="s">
        <v>296</v>
      </c>
      <c r="N981" s="297" t="s">
        <v>276</v>
      </c>
      <c r="O981" s="297" t="s">
        <v>627</v>
      </c>
      <c r="P981" s="297" t="s">
        <v>628</v>
      </c>
      <c r="Q981" s="297" t="s">
        <v>615</v>
      </c>
      <c r="R981">
        <v>1</v>
      </c>
      <c r="S981">
        <v>1</v>
      </c>
      <c r="T981">
        <v>5</v>
      </c>
      <c r="U981">
        <v>5</v>
      </c>
      <c r="V981" s="298">
        <v>1125</v>
      </c>
      <c r="W981" s="297" t="s">
        <v>616</v>
      </c>
      <c r="X981" s="299">
        <f t="shared" si="15"/>
        <v>50</v>
      </c>
    </row>
    <row r="982" spans="1:24">
      <c r="A982" s="297" t="s">
        <v>956</v>
      </c>
      <c r="B982" s="297" t="s">
        <v>957</v>
      </c>
      <c r="C982" s="297" t="s">
        <v>1155</v>
      </c>
      <c r="D982" s="297" t="s">
        <v>620</v>
      </c>
      <c r="E982" s="297" t="s">
        <v>1156</v>
      </c>
      <c r="F982" s="297" t="s">
        <v>301</v>
      </c>
      <c r="G982" s="297" t="s">
        <v>620</v>
      </c>
      <c r="H982" s="297" t="s">
        <v>606</v>
      </c>
      <c r="I982" s="297" t="s">
        <v>607</v>
      </c>
      <c r="J982" s="297" t="s">
        <v>1379</v>
      </c>
      <c r="K982" s="297" t="s">
        <v>609</v>
      </c>
      <c r="L982" s="297" t="s">
        <v>295</v>
      </c>
      <c r="M982" s="297" t="s">
        <v>296</v>
      </c>
      <c r="N982" s="297" t="s">
        <v>276</v>
      </c>
      <c r="O982" s="297" t="s">
        <v>627</v>
      </c>
      <c r="P982" s="297" t="s">
        <v>628</v>
      </c>
      <c r="Q982" s="297" t="s">
        <v>615</v>
      </c>
      <c r="R982">
        <v>1</v>
      </c>
      <c r="S982">
        <v>1</v>
      </c>
      <c r="T982">
        <v>3</v>
      </c>
      <c r="U982">
        <v>3</v>
      </c>
      <c r="V982" s="298">
        <v>675</v>
      </c>
      <c r="W982" s="297" t="s">
        <v>616</v>
      </c>
      <c r="X982" s="299">
        <f t="shared" si="15"/>
        <v>30</v>
      </c>
    </row>
    <row r="983" spans="1:24">
      <c r="A983" s="297" t="s">
        <v>601</v>
      </c>
      <c r="B983" s="297" t="s">
        <v>602</v>
      </c>
      <c r="C983" s="297" t="s">
        <v>603</v>
      </c>
      <c r="D983" s="297" t="s">
        <v>604</v>
      </c>
      <c r="E983" s="297" t="s">
        <v>605</v>
      </c>
      <c r="F983" s="297" t="s">
        <v>301</v>
      </c>
      <c r="G983" s="297" t="s">
        <v>620</v>
      </c>
      <c r="H983" s="297" t="s">
        <v>606</v>
      </c>
      <c r="I983" s="297" t="s">
        <v>607</v>
      </c>
      <c r="J983" s="297" t="s">
        <v>1379</v>
      </c>
      <c r="K983" s="297" t="s">
        <v>609</v>
      </c>
      <c r="L983" s="297" t="s">
        <v>295</v>
      </c>
      <c r="M983" s="297" t="s">
        <v>296</v>
      </c>
      <c r="N983" s="297" t="s">
        <v>276</v>
      </c>
      <c r="O983" s="297" t="s">
        <v>627</v>
      </c>
      <c r="P983" s="297" t="s">
        <v>628</v>
      </c>
      <c r="Q983" s="297" t="s">
        <v>615</v>
      </c>
      <c r="R983">
        <v>1</v>
      </c>
      <c r="S983">
        <v>1</v>
      </c>
      <c r="T983">
        <v>1</v>
      </c>
      <c r="U983">
        <v>1</v>
      </c>
      <c r="V983" s="298">
        <v>225</v>
      </c>
      <c r="W983" s="297" t="s">
        <v>616</v>
      </c>
      <c r="X983" s="299">
        <f t="shared" si="15"/>
        <v>10</v>
      </c>
    </row>
    <row r="984" spans="1:24">
      <c r="A984" s="297" t="s">
        <v>669</v>
      </c>
      <c r="B984" s="297" t="s">
        <v>670</v>
      </c>
      <c r="C984" s="297" t="s">
        <v>757</v>
      </c>
      <c r="D984" s="297" t="s">
        <v>758</v>
      </c>
      <c r="E984" s="297" t="s">
        <v>759</v>
      </c>
      <c r="F984" s="297" t="s">
        <v>1380</v>
      </c>
      <c r="G984" s="297" t="s">
        <v>620</v>
      </c>
      <c r="H984" s="297" t="s">
        <v>606</v>
      </c>
      <c r="I984" s="297" t="s">
        <v>263</v>
      </c>
      <c r="J984" s="297" t="s">
        <v>1381</v>
      </c>
      <c r="K984" s="297" t="s">
        <v>609</v>
      </c>
      <c r="L984" s="297" t="s">
        <v>295</v>
      </c>
      <c r="M984" s="297" t="s">
        <v>296</v>
      </c>
      <c r="N984" s="297" t="s">
        <v>1382</v>
      </c>
      <c r="O984" s="297" t="s">
        <v>627</v>
      </c>
      <c r="P984" s="297" t="s">
        <v>628</v>
      </c>
      <c r="Q984" s="297" t="s">
        <v>635</v>
      </c>
      <c r="R984">
        <v>1</v>
      </c>
      <c r="S984">
        <v>1</v>
      </c>
      <c r="T984">
        <v>1</v>
      </c>
      <c r="U984">
        <v>1</v>
      </c>
      <c r="V984" s="298">
        <v>190</v>
      </c>
      <c r="W984" s="297" t="s">
        <v>616</v>
      </c>
      <c r="X984" s="299">
        <f t="shared" si="15"/>
        <v>10</v>
      </c>
    </row>
    <row r="985" spans="1:24">
      <c r="A985" s="297" t="s">
        <v>669</v>
      </c>
      <c r="B985" s="297" t="s">
        <v>670</v>
      </c>
      <c r="C985" s="297" t="s">
        <v>757</v>
      </c>
      <c r="D985" s="297" t="s">
        <v>758</v>
      </c>
      <c r="E985" s="297" t="s">
        <v>759</v>
      </c>
      <c r="F985" s="297" t="s">
        <v>1380</v>
      </c>
      <c r="G985" s="297" t="s">
        <v>620</v>
      </c>
      <c r="H985" s="297" t="s">
        <v>606</v>
      </c>
      <c r="I985" s="297" t="s">
        <v>607</v>
      </c>
      <c r="J985" s="297" t="s">
        <v>1381</v>
      </c>
      <c r="K985" s="297" t="s">
        <v>609</v>
      </c>
      <c r="L985" s="297" t="s">
        <v>295</v>
      </c>
      <c r="M985" s="297" t="s">
        <v>296</v>
      </c>
      <c r="N985" s="297" t="s">
        <v>1382</v>
      </c>
      <c r="O985" s="297" t="s">
        <v>627</v>
      </c>
      <c r="P985" s="297" t="s">
        <v>628</v>
      </c>
      <c r="Q985" s="297" t="s">
        <v>635</v>
      </c>
      <c r="R985">
        <v>1</v>
      </c>
      <c r="S985">
        <v>1</v>
      </c>
      <c r="T985">
        <v>1</v>
      </c>
      <c r="U985">
        <v>1</v>
      </c>
      <c r="V985" s="298">
        <v>250</v>
      </c>
      <c r="W985" s="297" t="s">
        <v>616</v>
      </c>
      <c r="X985" s="299">
        <f t="shared" si="15"/>
        <v>10</v>
      </c>
    </row>
    <row r="986" spans="1:24">
      <c r="A986" s="297" t="s">
        <v>601</v>
      </c>
      <c r="B986" s="297" t="s">
        <v>602</v>
      </c>
      <c r="C986" s="297" t="s">
        <v>603</v>
      </c>
      <c r="D986" s="297" t="s">
        <v>604</v>
      </c>
      <c r="E986" s="297" t="s">
        <v>605</v>
      </c>
      <c r="F986" s="297" t="s">
        <v>1383</v>
      </c>
      <c r="G986" s="297" t="s">
        <v>620</v>
      </c>
      <c r="H986" s="297" t="s">
        <v>606</v>
      </c>
      <c r="I986" s="297" t="s">
        <v>607</v>
      </c>
      <c r="J986" s="297" t="s">
        <v>1384</v>
      </c>
      <c r="K986" s="297" t="s">
        <v>609</v>
      </c>
      <c r="L986" s="297" t="s">
        <v>295</v>
      </c>
      <c r="M986" s="297" t="s">
        <v>296</v>
      </c>
      <c r="N986" s="297" t="s">
        <v>1385</v>
      </c>
      <c r="O986" s="297" t="s">
        <v>627</v>
      </c>
      <c r="P986" s="297" t="s">
        <v>628</v>
      </c>
      <c r="Q986" s="297" t="s">
        <v>615</v>
      </c>
      <c r="R986">
        <v>1</v>
      </c>
      <c r="S986">
        <v>1</v>
      </c>
      <c r="T986">
        <v>1</v>
      </c>
      <c r="U986">
        <v>1</v>
      </c>
      <c r="V986" s="298">
        <v>225</v>
      </c>
      <c r="W986" s="297" t="s">
        <v>616</v>
      </c>
      <c r="X986" s="299">
        <f t="shared" si="15"/>
        <v>10</v>
      </c>
    </row>
    <row r="987" spans="1:24">
      <c r="A987" s="297" t="s">
        <v>669</v>
      </c>
      <c r="B987" s="297" t="s">
        <v>670</v>
      </c>
      <c r="C987" s="297" t="s">
        <v>757</v>
      </c>
      <c r="D987" s="297" t="s">
        <v>758</v>
      </c>
      <c r="E987" s="297" t="s">
        <v>759</v>
      </c>
      <c r="F987" s="297" t="s">
        <v>1386</v>
      </c>
      <c r="G987" s="297" t="s">
        <v>620</v>
      </c>
      <c r="H987" s="297" t="s">
        <v>606</v>
      </c>
      <c r="I987" s="297" t="s">
        <v>263</v>
      </c>
      <c r="J987" s="297" t="s">
        <v>1387</v>
      </c>
      <c r="K987" s="297" t="s">
        <v>609</v>
      </c>
      <c r="L987" s="297" t="s">
        <v>295</v>
      </c>
      <c r="M987" s="297" t="s">
        <v>296</v>
      </c>
      <c r="N987" s="297" t="s">
        <v>1388</v>
      </c>
      <c r="O987" s="297" t="s">
        <v>627</v>
      </c>
      <c r="P987" s="297" t="s">
        <v>628</v>
      </c>
      <c r="Q987" s="297" t="s">
        <v>635</v>
      </c>
      <c r="R987">
        <v>3</v>
      </c>
      <c r="S987">
        <v>3</v>
      </c>
      <c r="T987">
        <v>3</v>
      </c>
      <c r="U987">
        <v>3</v>
      </c>
      <c r="V987" s="298">
        <v>570</v>
      </c>
      <c r="W987" s="297" t="s">
        <v>616</v>
      </c>
      <c r="X987" s="299">
        <f t="shared" si="15"/>
        <v>30</v>
      </c>
    </row>
    <row r="988" spans="1:24">
      <c r="A988" s="297" t="s">
        <v>669</v>
      </c>
      <c r="B988" s="297" t="s">
        <v>670</v>
      </c>
      <c r="C988" s="297" t="s">
        <v>757</v>
      </c>
      <c r="D988" s="297" t="s">
        <v>758</v>
      </c>
      <c r="E988" s="297" t="s">
        <v>759</v>
      </c>
      <c r="F988" s="297" t="s">
        <v>1386</v>
      </c>
      <c r="G988" s="297" t="s">
        <v>620</v>
      </c>
      <c r="H988" s="297" t="s">
        <v>606</v>
      </c>
      <c r="I988" s="297" t="s">
        <v>607</v>
      </c>
      <c r="J988" s="297" t="s">
        <v>1387</v>
      </c>
      <c r="K988" s="297" t="s">
        <v>609</v>
      </c>
      <c r="L988" s="297" t="s">
        <v>295</v>
      </c>
      <c r="M988" s="297" t="s">
        <v>296</v>
      </c>
      <c r="N988" s="297" t="s">
        <v>1388</v>
      </c>
      <c r="O988" s="297" t="s">
        <v>627</v>
      </c>
      <c r="P988" s="297" t="s">
        <v>628</v>
      </c>
      <c r="Q988" s="297" t="s">
        <v>635</v>
      </c>
      <c r="R988">
        <v>3</v>
      </c>
      <c r="S988">
        <v>3</v>
      </c>
      <c r="T988">
        <v>3</v>
      </c>
      <c r="U988">
        <v>3</v>
      </c>
      <c r="V988" s="298">
        <v>750</v>
      </c>
      <c r="W988" s="297" t="s">
        <v>616</v>
      </c>
      <c r="X988" s="299">
        <f t="shared" si="15"/>
        <v>30</v>
      </c>
    </row>
    <row r="989" spans="1:24">
      <c r="A989" s="297" t="s">
        <v>678</v>
      </c>
      <c r="B989" s="297" t="s">
        <v>679</v>
      </c>
      <c r="C989" s="297" t="s">
        <v>842</v>
      </c>
      <c r="D989" s="297" t="s">
        <v>620</v>
      </c>
      <c r="E989" s="297" t="s">
        <v>843</v>
      </c>
      <c r="F989" s="297" t="s">
        <v>1386</v>
      </c>
      <c r="G989" s="297" t="s">
        <v>620</v>
      </c>
      <c r="H989" s="297" t="s">
        <v>606</v>
      </c>
      <c r="I989" s="297" t="s">
        <v>263</v>
      </c>
      <c r="J989" s="297" t="s">
        <v>1387</v>
      </c>
      <c r="K989" s="297" t="s">
        <v>609</v>
      </c>
      <c r="L989" s="297" t="s">
        <v>295</v>
      </c>
      <c r="M989" s="297" t="s">
        <v>296</v>
      </c>
      <c r="N989" s="297" t="s">
        <v>1388</v>
      </c>
      <c r="O989" s="297" t="s">
        <v>627</v>
      </c>
      <c r="P989" s="297" t="s">
        <v>628</v>
      </c>
      <c r="Q989" s="297" t="s">
        <v>615</v>
      </c>
      <c r="R989">
        <v>1</v>
      </c>
      <c r="S989">
        <v>1</v>
      </c>
      <c r="T989">
        <v>2</v>
      </c>
      <c r="U989">
        <v>2</v>
      </c>
      <c r="V989" s="298">
        <v>380</v>
      </c>
      <c r="W989" s="297" t="s">
        <v>616</v>
      </c>
      <c r="X989" s="299">
        <f t="shared" si="15"/>
        <v>20</v>
      </c>
    </row>
    <row r="990" spans="1:24">
      <c r="A990" s="297" t="s">
        <v>678</v>
      </c>
      <c r="B990" s="297" t="s">
        <v>679</v>
      </c>
      <c r="C990" s="297" t="s">
        <v>842</v>
      </c>
      <c r="D990" s="297" t="s">
        <v>620</v>
      </c>
      <c r="E990" s="297" t="s">
        <v>843</v>
      </c>
      <c r="F990" s="297" t="s">
        <v>1386</v>
      </c>
      <c r="G990" s="297" t="s">
        <v>620</v>
      </c>
      <c r="H990" s="297" t="s">
        <v>606</v>
      </c>
      <c r="I990" s="297" t="s">
        <v>607</v>
      </c>
      <c r="J990" s="297" t="s">
        <v>1387</v>
      </c>
      <c r="K990" s="297" t="s">
        <v>609</v>
      </c>
      <c r="L990" s="297" t="s">
        <v>295</v>
      </c>
      <c r="M990" s="297" t="s">
        <v>296</v>
      </c>
      <c r="N990" s="297" t="s">
        <v>1388</v>
      </c>
      <c r="O990" s="297" t="s">
        <v>627</v>
      </c>
      <c r="P990" s="297" t="s">
        <v>628</v>
      </c>
      <c r="Q990" s="297" t="s">
        <v>615</v>
      </c>
      <c r="R990">
        <v>1</v>
      </c>
      <c r="S990">
        <v>1</v>
      </c>
      <c r="T990">
        <v>1</v>
      </c>
      <c r="U990">
        <v>1</v>
      </c>
      <c r="V990" s="298">
        <v>250</v>
      </c>
      <c r="W990" s="297" t="s">
        <v>616</v>
      </c>
      <c r="X990" s="299">
        <f t="shared" si="15"/>
        <v>10</v>
      </c>
    </row>
    <row r="991" spans="1:24">
      <c r="A991" s="297" t="s">
        <v>678</v>
      </c>
      <c r="B991" s="297" t="s">
        <v>679</v>
      </c>
      <c r="C991" s="297" t="s">
        <v>1389</v>
      </c>
      <c r="D991" s="297" t="s">
        <v>620</v>
      </c>
      <c r="E991" s="297" t="s">
        <v>845</v>
      </c>
      <c r="F991" s="297" t="s">
        <v>1386</v>
      </c>
      <c r="G991" s="297" t="s">
        <v>620</v>
      </c>
      <c r="H991" s="297" t="s">
        <v>606</v>
      </c>
      <c r="I991" s="297" t="s">
        <v>607</v>
      </c>
      <c r="J991" s="297" t="s">
        <v>1387</v>
      </c>
      <c r="K991" s="297" t="s">
        <v>609</v>
      </c>
      <c r="L991" s="297" t="s">
        <v>295</v>
      </c>
      <c r="M991" s="297" t="s">
        <v>296</v>
      </c>
      <c r="N991" s="297" t="s">
        <v>1388</v>
      </c>
      <c r="O991" s="297" t="s">
        <v>627</v>
      </c>
      <c r="P991" s="297" t="s">
        <v>628</v>
      </c>
      <c r="Q991" s="297" t="s">
        <v>615</v>
      </c>
      <c r="R991">
        <v>1</v>
      </c>
      <c r="S991">
        <v>1</v>
      </c>
      <c r="T991">
        <v>1</v>
      </c>
      <c r="U991">
        <v>1</v>
      </c>
      <c r="V991" s="298">
        <v>250</v>
      </c>
      <c r="W991" s="297" t="s">
        <v>616</v>
      </c>
      <c r="X991" s="299">
        <f t="shared" si="15"/>
        <v>10</v>
      </c>
    </row>
    <row r="992" spans="1:24">
      <c r="A992" s="297" t="s">
        <v>646</v>
      </c>
      <c r="B992" s="297" t="s">
        <v>647</v>
      </c>
      <c r="C992" s="297" t="s">
        <v>648</v>
      </c>
      <c r="D992" s="297" t="s">
        <v>620</v>
      </c>
      <c r="E992" s="297" t="s">
        <v>649</v>
      </c>
      <c r="F992" s="297" t="s">
        <v>1390</v>
      </c>
      <c r="G992" s="297" t="s">
        <v>620</v>
      </c>
      <c r="H992" s="297" t="s">
        <v>606</v>
      </c>
      <c r="I992" s="297" t="s">
        <v>607</v>
      </c>
      <c r="J992" s="297" t="s">
        <v>1391</v>
      </c>
      <c r="K992" s="297" t="s">
        <v>609</v>
      </c>
      <c r="L992" s="297" t="s">
        <v>295</v>
      </c>
      <c r="M992" s="297" t="s">
        <v>296</v>
      </c>
      <c r="N992" s="297" t="s">
        <v>1392</v>
      </c>
      <c r="O992" s="297" t="s">
        <v>627</v>
      </c>
      <c r="P992" s="297" t="s">
        <v>628</v>
      </c>
      <c r="Q992" s="297" t="s">
        <v>645</v>
      </c>
      <c r="R992">
        <v>1</v>
      </c>
      <c r="S992">
        <v>1</v>
      </c>
      <c r="T992">
        <v>2</v>
      </c>
      <c r="U992">
        <v>2</v>
      </c>
      <c r="V992" s="298">
        <v>450</v>
      </c>
      <c r="W992" s="297" t="s">
        <v>616</v>
      </c>
      <c r="X992" s="299">
        <f t="shared" si="15"/>
        <v>20</v>
      </c>
    </row>
    <row r="993" spans="1:24">
      <c r="A993" s="297" t="s">
        <v>764</v>
      </c>
      <c r="B993" s="297" t="s">
        <v>765</v>
      </c>
      <c r="C993" s="297" t="s">
        <v>991</v>
      </c>
      <c r="D993" s="297" t="s">
        <v>620</v>
      </c>
      <c r="E993" s="297" t="s">
        <v>992</v>
      </c>
      <c r="F993" s="297" t="s">
        <v>300</v>
      </c>
      <c r="G993" s="297" t="s">
        <v>620</v>
      </c>
      <c r="H993" s="297" t="s">
        <v>606</v>
      </c>
      <c r="I993" s="297" t="s">
        <v>607</v>
      </c>
      <c r="J993" s="297" t="s">
        <v>1393</v>
      </c>
      <c r="K993" s="297" t="s">
        <v>609</v>
      </c>
      <c r="L993" s="297" t="s">
        <v>295</v>
      </c>
      <c r="M993" s="297" t="s">
        <v>296</v>
      </c>
      <c r="N993" s="297" t="s">
        <v>275</v>
      </c>
      <c r="O993" s="297" t="s">
        <v>627</v>
      </c>
      <c r="P993" s="297" t="s">
        <v>628</v>
      </c>
      <c r="Q993" s="297" t="s">
        <v>645</v>
      </c>
      <c r="R993">
        <v>2</v>
      </c>
      <c r="S993">
        <v>2</v>
      </c>
      <c r="T993">
        <v>4</v>
      </c>
      <c r="U993">
        <v>4</v>
      </c>
      <c r="V993" s="298">
        <v>900</v>
      </c>
      <c r="W993" s="297" t="s">
        <v>616</v>
      </c>
      <c r="X993" s="299">
        <f t="shared" si="15"/>
        <v>40</v>
      </c>
    </row>
    <row r="994" spans="1:24">
      <c r="A994" s="297" t="s">
        <v>646</v>
      </c>
      <c r="B994" s="297" t="s">
        <v>647</v>
      </c>
      <c r="C994" s="297" t="s">
        <v>648</v>
      </c>
      <c r="D994" s="297" t="s">
        <v>620</v>
      </c>
      <c r="E994" s="297" t="s">
        <v>649</v>
      </c>
      <c r="F994" s="297" t="s">
        <v>300</v>
      </c>
      <c r="G994" s="297" t="s">
        <v>620</v>
      </c>
      <c r="H994" s="297" t="s">
        <v>606</v>
      </c>
      <c r="I994" s="297" t="s">
        <v>607</v>
      </c>
      <c r="J994" s="297" t="s">
        <v>1393</v>
      </c>
      <c r="K994" s="297" t="s">
        <v>609</v>
      </c>
      <c r="L994" s="297" t="s">
        <v>295</v>
      </c>
      <c r="M994" s="297" t="s">
        <v>296</v>
      </c>
      <c r="N994" s="297" t="s">
        <v>275</v>
      </c>
      <c r="O994" s="297" t="s">
        <v>627</v>
      </c>
      <c r="P994" s="297" t="s">
        <v>628</v>
      </c>
      <c r="Q994" s="297" t="s">
        <v>645</v>
      </c>
      <c r="R994">
        <v>2</v>
      </c>
      <c r="S994">
        <v>2</v>
      </c>
      <c r="T994">
        <v>4</v>
      </c>
      <c r="U994">
        <v>4</v>
      </c>
      <c r="V994" s="298">
        <v>900</v>
      </c>
      <c r="W994" s="297" t="s">
        <v>616</v>
      </c>
      <c r="X994" s="299">
        <f t="shared" si="15"/>
        <v>40</v>
      </c>
    </row>
    <row r="995" spans="1:24">
      <c r="A995" s="297" t="s">
        <v>678</v>
      </c>
      <c r="B995" s="297" t="s">
        <v>679</v>
      </c>
      <c r="C995" s="297" t="s">
        <v>682</v>
      </c>
      <c r="D995" s="297" t="s">
        <v>620</v>
      </c>
      <c r="E995" s="297" t="s">
        <v>683</v>
      </c>
      <c r="F995" s="297" t="s">
        <v>1394</v>
      </c>
      <c r="G995" s="297" t="s">
        <v>1395</v>
      </c>
      <c r="H995" s="297" t="s">
        <v>606</v>
      </c>
      <c r="I995" s="297" t="s">
        <v>263</v>
      </c>
      <c r="J995" s="297" t="s">
        <v>1396</v>
      </c>
      <c r="K995" s="297" t="s">
        <v>609</v>
      </c>
      <c r="L995" s="297" t="s">
        <v>295</v>
      </c>
      <c r="M995" s="297" t="s">
        <v>1397</v>
      </c>
      <c r="N995" s="297" t="s">
        <v>1398</v>
      </c>
      <c r="O995" s="297" t="s">
        <v>613</v>
      </c>
      <c r="P995" s="297" t="s">
        <v>614</v>
      </c>
      <c r="Q995" s="297" t="s">
        <v>645</v>
      </c>
      <c r="R995">
        <v>1</v>
      </c>
      <c r="S995">
        <v>1</v>
      </c>
      <c r="T995">
        <v>1</v>
      </c>
      <c r="U995">
        <v>1</v>
      </c>
      <c r="V995" s="298">
        <v>80</v>
      </c>
      <c r="W995" s="297" t="s">
        <v>616</v>
      </c>
      <c r="X995" s="299">
        <f t="shared" si="15"/>
        <v>20</v>
      </c>
    </row>
    <row r="996" spans="1:24">
      <c r="A996" s="297" t="s">
        <v>636</v>
      </c>
      <c r="B996" s="297" t="s">
        <v>637</v>
      </c>
      <c r="C996" s="297" t="s">
        <v>638</v>
      </c>
      <c r="D996" s="297" t="s">
        <v>620</v>
      </c>
      <c r="E996" s="297" t="s">
        <v>639</v>
      </c>
      <c r="F996" s="297" t="s">
        <v>1399</v>
      </c>
      <c r="G996" s="297" t="s">
        <v>1400</v>
      </c>
      <c r="H996" s="297" t="s">
        <v>606</v>
      </c>
      <c r="I996" s="297" t="s">
        <v>263</v>
      </c>
      <c r="J996" s="297" t="s">
        <v>1401</v>
      </c>
      <c r="K996" s="297" t="s">
        <v>609</v>
      </c>
      <c r="L996" s="297" t="s">
        <v>295</v>
      </c>
      <c r="M996" s="297" t="s">
        <v>1397</v>
      </c>
      <c r="N996" s="297" t="s">
        <v>1402</v>
      </c>
      <c r="O996" s="297" t="s">
        <v>627</v>
      </c>
      <c r="P996" s="297" t="s">
        <v>628</v>
      </c>
      <c r="Q996" s="297" t="s">
        <v>615</v>
      </c>
      <c r="R996">
        <v>5</v>
      </c>
      <c r="S996">
        <v>5</v>
      </c>
      <c r="T996">
        <v>20</v>
      </c>
      <c r="U996">
        <v>20</v>
      </c>
      <c r="V996" s="298">
        <v>2800</v>
      </c>
      <c r="W996" s="297" t="s">
        <v>616</v>
      </c>
      <c r="X996" s="299">
        <f t="shared" si="15"/>
        <v>200</v>
      </c>
    </row>
    <row r="997" spans="1:24">
      <c r="A997" s="297" t="s">
        <v>636</v>
      </c>
      <c r="B997" s="297" t="s">
        <v>637</v>
      </c>
      <c r="C997" s="297" t="s">
        <v>908</v>
      </c>
      <c r="D997" s="297" t="s">
        <v>620</v>
      </c>
      <c r="E997" s="297" t="s">
        <v>909</v>
      </c>
      <c r="F997" s="297" t="s">
        <v>1399</v>
      </c>
      <c r="G997" s="297" t="s">
        <v>1400</v>
      </c>
      <c r="H997" s="297" t="s">
        <v>606</v>
      </c>
      <c r="I997" s="297" t="s">
        <v>263</v>
      </c>
      <c r="J997" s="297" t="s">
        <v>1401</v>
      </c>
      <c r="K997" s="297" t="s">
        <v>609</v>
      </c>
      <c r="L997" s="297" t="s">
        <v>295</v>
      </c>
      <c r="M997" s="297" t="s">
        <v>1397</v>
      </c>
      <c r="N997" s="297" t="s">
        <v>1402</v>
      </c>
      <c r="O997" s="297" t="s">
        <v>627</v>
      </c>
      <c r="P997" s="297" t="s">
        <v>628</v>
      </c>
      <c r="Q997" s="297" t="s">
        <v>615</v>
      </c>
      <c r="R997">
        <v>1</v>
      </c>
      <c r="S997">
        <v>1</v>
      </c>
      <c r="T997">
        <v>3</v>
      </c>
      <c r="U997">
        <v>3</v>
      </c>
      <c r="V997" s="298">
        <v>420</v>
      </c>
      <c r="W997" s="297" t="s">
        <v>616</v>
      </c>
      <c r="X997" s="299">
        <f t="shared" si="15"/>
        <v>30</v>
      </c>
    </row>
    <row r="998" spans="1:24">
      <c r="A998" s="297" t="s">
        <v>636</v>
      </c>
      <c r="B998" s="297" t="s">
        <v>637</v>
      </c>
      <c r="C998" s="297" t="s">
        <v>908</v>
      </c>
      <c r="D998" s="297" t="s">
        <v>620</v>
      </c>
      <c r="E998" s="297" t="s">
        <v>909</v>
      </c>
      <c r="F998" s="297" t="s">
        <v>1399</v>
      </c>
      <c r="G998" s="297" t="s">
        <v>1400</v>
      </c>
      <c r="H998" s="297" t="s">
        <v>606</v>
      </c>
      <c r="I998" s="297" t="s">
        <v>607</v>
      </c>
      <c r="J998" s="297" t="s">
        <v>1401</v>
      </c>
      <c r="K998" s="297" t="s">
        <v>609</v>
      </c>
      <c r="L998" s="297" t="s">
        <v>295</v>
      </c>
      <c r="M998" s="297" t="s">
        <v>1397</v>
      </c>
      <c r="N998" s="297" t="s">
        <v>1402</v>
      </c>
      <c r="O998" s="297" t="s">
        <v>627</v>
      </c>
      <c r="P998" s="297" t="s">
        <v>628</v>
      </c>
      <c r="Q998" s="297" t="s">
        <v>615</v>
      </c>
      <c r="R998">
        <v>1</v>
      </c>
      <c r="S998">
        <v>1</v>
      </c>
      <c r="T998">
        <v>3</v>
      </c>
      <c r="U998">
        <v>3</v>
      </c>
      <c r="V998" s="298">
        <v>540</v>
      </c>
      <c r="W998" s="297" t="s">
        <v>616</v>
      </c>
      <c r="X998" s="299">
        <f t="shared" si="15"/>
        <v>30</v>
      </c>
    </row>
    <row r="999" spans="1:24">
      <c r="A999" s="297" t="s">
        <v>1357</v>
      </c>
      <c r="B999" s="297" t="s">
        <v>1358</v>
      </c>
      <c r="C999" s="297" t="s">
        <v>1359</v>
      </c>
      <c r="D999" s="297" t="s">
        <v>620</v>
      </c>
      <c r="E999" s="297" t="s">
        <v>1360</v>
      </c>
      <c r="F999" s="297" t="s">
        <v>1399</v>
      </c>
      <c r="G999" s="297" t="s">
        <v>1400</v>
      </c>
      <c r="H999" s="297" t="s">
        <v>606</v>
      </c>
      <c r="I999" s="297" t="s">
        <v>263</v>
      </c>
      <c r="J999" s="297" t="s">
        <v>1401</v>
      </c>
      <c r="K999" s="297" t="s">
        <v>609</v>
      </c>
      <c r="L999" s="297" t="s">
        <v>295</v>
      </c>
      <c r="M999" s="297" t="s">
        <v>1397</v>
      </c>
      <c r="N999" s="297" t="s">
        <v>1402</v>
      </c>
      <c r="O999" s="297" t="s">
        <v>627</v>
      </c>
      <c r="P999" s="297" t="s">
        <v>628</v>
      </c>
      <c r="Q999" s="297" t="s">
        <v>615</v>
      </c>
      <c r="R999">
        <v>2</v>
      </c>
      <c r="S999">
        <v>2</v>
      </c>
      <c r="T999">
        <v>4</v>
      </c>
      <c r="U999">
        <v>4</v>
      </c>
      <c r="V999" s="298">
        <v>560</v>
      </c>
      <c r="W999" s="297" t="s">
        <v>616</v>
      </c>
      <c r="X999" s="299">
        <f t="shared" si="15"/>
        <v>40</v>
      </c>
    </row>
    <row r="1000" spans="1:24">
      <c r="A1000" s="297" t="s">
        <v>674</v>
      </c>
      <c r="B1000" s="297" t="s">
        <v>675</v>
      </c>
      <c r="C1000" s="297" t="s">
        <v>676</v>
      </c>
      <c r="D1000" s="297" t="s">
        <v>620</v>
      </c>
      <c r="E1000" s="297" t="s">
        <v>677</v>
      </c>
      <c r="F1000" s="297" t="s">
        <v>1399</v>
      </c>
      <c r="G1000" s="297" t="s">
        <v>1400</v>
      </c>
      <c r="H1000" s="297" t="s">
        <v>606</v>
      </c>
      <c r="I1000" s="297" t="s">
        <v>607</v>
      </c>
      <c r="J1000" s="297" t="s">
        <v>1401</v>
      </c>
      <c r="K1000" s="297" t="s">
        <v>609</v>
      </c>
      <c r="L1000" s="297" t="s">
        <v>295</v>
      </c>
      <c r="M1000" s="297" t="s">
        <v>1397</v>
      </c>
      <c r="N1000" s="297" t="s">
        <v>1402</v>
      </c>
      <c r="O1000" s="297" t="s">
        <v>627</v>
      </c>
      <c r="P1000" s="297" t="s">
        <v>628</v>
      </c>
      <c r="Q1000" s="297" t="s">
        <v>645</v>
      </c>
      <c r="R1000">
        <v>1</v>
      </c>
      <c r="S1000">
        <v>1</v>
      </c>
      <c r="T1000">
        <v>2</v>
      </c>
      <c r="U1000">
        <v>2</v>
      </c>
      <c r="V1000" s="298">
        <v>360</v>
      </c>
      <c r="W1000" s="297" t="s">
        <v>616</v>
      </c>
      <c r="X1000" s="299">
        <f t="shared" si="15"/>
        <v>20</v>
      </c>
    </row>
    <row r="1001" spans="1:24">
      <c r="A1001" s="297" t="s">
        <v>696</v>
      </c>
      <c r="B1001" s="297" t="s">
        <v>697</v>
      </c>
      <c r="C1001" s="297" t="s">
        <v>741</v>
      </c>
      <c r="D1001" s="297" t="s">
        <v>620</v>
      </c>
      <c r="E1001" s="297" t="s">
        <v>742</v>
      </c>
      <c r="F1001" s="297" t="s">
        <v>1399</v>
      </c>
      <c r="G1001" s="297" t="s">
        <v>1400</v>
      </c>
      <c r="H1001" s="297" t="s">
        <v>606</v>
      </c>
      <c r="I1001" s="297" t="s">
        <v>263</v>
      </c>
      <c r="J1001" s="297" t="s">
        <v>1401</v>
      </c>
      <c r="K1001" s="297" t="s">
        <v>609</v>
      </c>
      <c r="L1001" s="297" t="s">
        <v>295</v>
      </c>
      <c r="M1001" s="297" t="s">
        <v>1397</v>
      </c>
      <c r="N1001" s="297" t="s">
        <v>1402</v>
      </c>
      <c r="O1001" s="297" t="s">
        <v>627</v>
      </c>
      <c r="P1001" s="297" t="s">
        <v>628</v>
      </c>
      <c r="Q1001" s="297" t="s">
        <v>615</v>
      </c>
      <c r="R1001">
        <v>1</v>
      </c>
      <c r="S1001">
        <v>1</v>
      </c>
      <c r="T1001">
        <v>1</v>
      </c>
      <c r="U1001">
        <v>1</v>
      </c>
      <c r="V1001" s="298">
        <v>140</v>
      </c>
      <c r="W1001" s="297" t="s">
        <v>616</v>
      </c>
      <c r="X1001" s="299">
        <f t="shared" si="15"/>
        <v>10</v>
      </c>
    </row>
    <row r="1002" spans="1:24">
      <c r="A1002" s="297" t="s">
        <v>636</v>
      </c>
      <c r="B1002" s="297" t="s">
        <v>637</v>
      </c>
      <c r="C1002" s="297" t="s">
        <v>725</v>
      </c>
      <c r="D1002" s="297" t="s">
        <v>620</v>
      </c>
      <c r="E1002" s="297" t="s">
        <v>726</v>
      </c>
      <c r="F1002" s="297" t="s">
        <v>1403</v>
      </c>
      <c r="G1002" s="297" t="s">
        <v>1404</v>
      </c>
      <c r="H1002" s="297" t="s">
        <v>606</v>
      </c>
      <c r="I1002" s="297" t="s">
        <v>263</v>
      </c>
      <c r="J1002" s="297" t="s">
        <v>1405</v>
      </c>
      <c r="K1002" s="297" t="s">
        <v>609</v>
      </c>
      <c r="L1002" s="297" t="s">
        <v>295</v>
      </c>
      <c r="M1002" s="297" t="s">
        <v>1397</v>
      </c>
      <c r="N1002" s="297" t="s">
        <v>1406</v>
      </c>
      <c r="O1002" s="297" t="s">
        <v>627</v>
      </c>
      <c r="P1002" s="297" t="s">
        <v>628</v>
      </c>
      <c r="Q1002" s="297" t="s">
        <v>645</v>
      </c>
      <c r="R1002">
        <v>2</v>
      </c>
      <c r="S1002">
        <v>2</v>
      </c>
      <c r="T1002">
        <v>4</v>
      </c>
      <c r="U1002">
        <v>4</v>
      </c>
      <c r="V1002" s="298">
        <v>520</v>
      </c>
      <c r="W1002" s="297" t="s">
        <v>616</v>
      </c>
      <c r="X1002" s="299">
        <f t="shared" si="15"/>
        <v>40</v>
      </c>
    </row>
    <row r="1003" spans="1:24">
      <c r="A1003" s="297" t="s">
        <v>636</v>
      </c>
      <c r="B1003" s="297" t="s">
        <v>637</v>
      </c>
      <c r="C1003" s="297" t="s">
        <v>638</v>
      </c>
      <c r="D1003" s="297" t="s">
        <v>620</v>
      </c>
      <c r="E1003" s="297" t="s">
        <v>639</v>
      </c>
      <c r="F1003" s="297" t="s">
        <v>1403</v>
      </c>
      <c r="G1003" s="297" t="s">
        <v>1404</v>
      </c>
      <c r="H1003" s="297" t="s">
        <v>606</v>
      </c>
      <c r="I1003" s="297" t="s">
        <v>263</v>
      </c>
      <c r="J1003" s="297" t="s">
        <v>1405</v>
      </c>
      <c r="K1003" s="297" t="s">
        <v>609</v>
      </c>
      <c r="L1003" s="297" t="s">
        <v>295</v>
      </c>
      <c r="M1003" s="297" t="s">
        <v>1397</v>
      </c>
      <c r="N1003" s="297" t="s">
        <v>1406</v>
      </c>
      <c r="O1003" s="297" t="s">
        <v>627</v>
      </c>
      <c r="P1003" s="297" t="s">
        <v>628</v>
      </c>
      <c r="Q1003" s="297" t="s">
        <v>615</v>
      </c>
      <c r="R1003">
        <v>1</v>
      </c>
      <c r="S1003">
        <v>1</v>
      </c>
      <c r="T1003">
        <v>2</v>
      </c>
      <c r="U1003">
        <v>2</v>
      </c>
      <c r="V1003" s="298">
        <v>260</v>
      </c>
      <c r="W1003" s="297" t="s">
        <v>616</v>
      </c>
      <c r="X1003" s="299">
        <f t="shared" si="15"/>
        <v>20</v>
      </c>
    </row>
    <row r="1004" spans="1:24">
      <c r="A1004" s="297" t="s">
        <v>640</v>
      </c>
      <c r="B1004" s="297" t="s">
        <v>641</v>
      </c>
      <c r="C1004" s="297" t="s">
        <v>642</v>
      </c>
      <c r="D1004" s="297" t="s">
        <v>643</v>
      </c>
      <c r="E1004" s="297" t="s">
        <v>644</v>
      </c>
      <c r="F1004" s="297" t="s">
        <v>1403</v>
      </c>
      <c r="G1004" s="297" t="s">
        <v>1404</v>
      </c>
      <c r="H1004" s="297" t="s">
        <v>606</v>
      </c>
      <c r="I1004" s="297" t="s">
        <v>263</v>
      </c>
      <c r="J1004" s="297" t="s">
        <v>1405</v>
      </c>
      <c r="K1004" s="297" t="s">
        <v>609</v>
      </c>
      <c r="L1004" s="297" t="s">
        <v>295</v>
      </c>
      <c r="M1004" s="297" t="s">
        <v>1397</v>
      </c>
      <c r="N1004" s="297" t="s">
        <v>1406</v>
      </c>
      <c r="O1004" s="297" t="s">
        <v>627</v>
      </c>
      <c r="P1004" s="297" t="s">
        <v>628</v>
      </c>
      <c r="Q1004" s="297" t="s">
        <v>645</v>
      </c>
      <c r="R1004">
        <v>3</v>
      </c>
      <c r="S1004">
        <v>3</v>
      </c>
      <c r="T1004">
        <v>4</v>
      </c>
      <c r="U1004">
        <v>4</v>
      </c>
      <c r="V1004" s="298">
        <v>520</v>
      </c>
      <c r="W1004" s="297" t="s">
        <v>616</v>
      </c>
      <c r="X1004" s="299">
        <f t="shared" si="15"/>
        <v>40</v>
      </c>
    </row>
    <row r="1005" spans="1:24">
      <c r="A1005" s="297" t="s">
        <v>659</v>
      </c>
      <c r="B1005" s="297" t="s">
        <v>660</v>
      </c>
      <c r="C1005" s="297" t="s">
        <v>661</v>
      </c>
      <c r="D1005" s="297" t="s">
        <v>662</v>
      </c>
      <c r="E1005" s="297" t="s">
        <v>663</v>
      </c>
      <c r="F1005" s="297" t="s">
        <v>1403</v>
      </c>
      <c r="G1005" s="297" t="s">
        <v>1404</v>
      </c>
      <c r="H1005" s="297" t="s">
        <v>606</v>
      </c>
      <c r="I1005" s="297" t="s">
        <v>263</v>
      </c>
      <c r="J1005" s="297" t="s">
        <v>1405</v>
      </c>
      <c r="K1005" s="297" t="s">
        <v>609</v>
      </c>
      <c r="L1005" s="297" t="s">
        <v>295</v>
      </c>
      <c r="M1005" s="297" t="s">
        <v>1397</v>
      </c>
      <c r="N1005" s="297" t="s">
        <v>1406</v>
      </c>
      <c r="O1005" s="297" t="s">
        <v>627</v>
      </c>
      <c r="P1005" s="297" t="s">
        <v>628</v>
      </c>
      <c r="Q1005" s="297" t="s">
        <v>645</v>
      </c>
      <c r="R1005">
        <v>5</v>
      </c>
      <c r="S1005">
        <v>5</v>
      </c>
      <c r="T1005">
        <v>5</v>
      </c>
      <c r="U1005">
        <v>5</v>
      </c>
      <c r="V1005" s="298">
        <v>650</v>
      </c>
      <c r="W1005" s="297" t="s">
        <v>616</v>
      </c>
      <c r="X1005" s="299">
        <f t="shared" si="15"/>
        <v>50</v>
      </c>
    </row>
    <row r="1006" spans="1:24">
      <c r="A1006" s="297" t="s">
        <v>659</v>
      </c>
      <c r="B1006" s="297" t="s">
        <v>660</v>
      </c>
      <c r="C1006" s="297" t="s">
        <v>661</v>
      </c>
      <c r="D1006" s="297" t="s">
        <v>662</v>
      </c>
      <c r="E1006" s="297" t="s">
        <v>663</v>
      </c>
      <c r="F1006" s="297" t="s">
        <v>1403</v>
      </c>
      <c r="G1006" s="297" t="s">
        <v>1404</v>
      </c>
      <c r="H1006" s="297" t="s">
        <v>606</v>
      </c>
      <c r="I1006" s="297" t="s">
        <v>607</v>
      </c>
      <c r="J1006" s="297" t="s">
        <v>1405</v>
      </c>
      <c r="K1006" s="297" t="s">
        <v>609</v>
      </c>
      <c r="L1006" s="297" t="s">
        <v>295</v>
      </c>
      <c r="M1006" s="297" t="s">
        <v>1397</v>
      </c>
      <c r="N1006" s="297" t="s">
        <v>1406</v>
      </c>
      <c r="O1006" s="297" t="s">
        <v>627</v>
      </c>
      <c r="P1006" s="297" t="s">
        <v>628</v>
      </c>
      <c r="Q1006" s="297" t="s">
        <v>645</v>
      </c>
      <c r="R1006">
        <v>3</v>
      </c>
      <c r="S1006">
        <v>3</v>
      </c>
      <c r="T1006">
        <v>3</v>
      </c>
      <c r="U1006">
        <v>3</v>
      </c>
      <c r="V1006" s="298">
        <v>435</v>
      </c>
      <c r="W1006" s="297" t="s">
        <v>616</v>
      </c>
      <c r="X1006" s="299">
        <f t="shared" si="15"/>
        <v>30</v>
      </c>
    </row>
    <row r="1007" spans="1:24">
      <c r="A1007" s="297" t="s">
        <v>640</v>
      </c>
      <c r="B1007" s="297" t="s">
        <v>641</v>
      </c>
      <c r="C1007" s="297" t="s">
        <v>642</v>
      </c>
      <c r="D1007" s="297" t="s">
        <v>643</v>
      </c>
      <c r="E1007" s="297" t="s">
        <v>644</v>
      </c>
      <c r="F1007" s="297" t="s">
        <v>1403</v>
      </c>
      <c r="G1007" s="297" t="s">
        <v>1404</v>
      </c>
      <c r="H1007" s="297" t="s">
        <v>606</v>
      </c>
      <c r="I1007" s="297" t="s">
        <v>607</v>
      </c>
      <c r="J1007" s="297" t="s">
        <v>1405</v>
      </c>
      <c r="K1007" s="297" t="s">
        <v>609</v>
      </c>
      <c r="L1007" s="297" t="s">
        <v>295</v>
      </c>
      <c r="M1007" s="297" t="s">
        <v>1397</v>
      </c>
      <c r="N1007" s="297" t="s">
        <v>1406</v>
      </c>
      <c r="O1007" s="297" t="s">
        <v>627</v>
      </c>
      <c r="P1007" s="297" t="s">
        <v>628</v>
      </c>
      <c r="Q1007" s="297" t="s">
        <v>645</v>
      </c>
      <c r="R1007">
        <v>2</v>
      </c>
      <c r="S1007">
        <v>2</v>
      </c>
      <c r="T1007">
        <v>2</v>
      </c>
      <c r="U1007">
        <v>2</v>
      </c>
      <c r="V1007" s="298">
        <v>305</v>
      </c>
      <c r="W1007" s="297" t="s">
        <v>616</v>
      </c>
      <c r="X1007" s="299">
        <f t="shared" si="15"/>
        <v>20</v>
      </c>
    </row>
    <row r="1008" spans="1:24">
      <c r="A1008" s="297" t="s">
        <v>640</v>
      </c>
      <c r="B1008" s="297" t="s">
        <v>641</v>
      </c>
      <c r="C1008" s="297" t="s">
        <v>642</v>
      </c>
      <c r="D1008" s="297" t="s">
        <v>643</v>
      </c>
      <c r="E1008" s="297" t="s">
        <v>644</v>
      </c>
      <c r="F1008" s="297" t="s">
        <v>1403</v>
      </c>
      <c r="G1008" s="297" t="s">
        <v>1404</v>
      </c>
      <c r="H1008" s="297" t="s">
        <v>606</v>
      </c>
      <c r="I1008" s="297" t="s">
        <v>607</v>
      </c>
      <c r="J1008" s="297" t="s">
        <v>1405</v>
      </c>
      <c r="K1008" s="297" t="s">
        <v>609</v>
      </c>
      <c r="L1008" s="297" t="s">
        <v>295</v>
      </c>
      <c r="M1008" s="297" t="s">
        <v>1397</v>
      </c>
      <c r="N1008" s="297" t="s">
        <v>1406</v>
      </c>
      <c r="O1008" s="297" t="s">
        <v>627</v>
      </c>
      <c r="P1008" s="297" t="s">
        <v>628</v>
      </c>
      <c r="Q1008" s="297" t="s">
        <v>615</v>
      </c>
      <c r="R1008">
        <v>1</v>
      </c>
      <c r="S1008">
        <v>1</v>
      </c>
      <c r="T1008">
        <v>1</v>
      </c>
      <c r="U1008">
        <v>1</v>
      </c>
      <c r="V1008" s="298">
        <v>175</v>
      </c>
      <c r="W1008" s="297" t="s">
        <v>616</v>
      </c>
      <c r="X1008" s="299">
        <f t="shared" si="15"/>
        <v>10</v>
      </c>
    </row>
    <row r="1009" spans="1:24">
      <c r="A1009" s="297" t="s">
        <v>764</v>
      </c>
      <c r="B1009" s="297" t="s">
        <v>765</v>
      </c>
      <c r="C1009" s="297" t="s">
        <v>991</v>
      </c>
      <c r="D1009" s="297" t="s">
        <v>620</v>
      </c>
      <c r="E1009" s="297" t="s">
        <v>992</v>
      </c>
      <c r="F1009" s="297" t="s">
        <v>1407</v>
      </c>
      <c r="G1009" s="297" t="s">
        <v>1408</v>
      </c>
      <c r="H1009" s="297" t="s">
        <v>606</v>
      </c>
      <c r="I1009" s="297" t="s">
        <v>263</v>
      </c>
      <c r="J1009" s="297" t="s">
        <v>1409</v>
      </c>
      <c r="K1009" s="297" t="s">
        <v>609</v>
      </c>
      <c r="L1009" s="297" t="s">
        <v>295</v>
      </c>
      <c r="M1009" s="297" t="s">
        <v>1397</v>
      </c>
      <c r="N1009" s="297" t="s">
        <v>1410</v>
      </c>
      <c r="O1009" s="297" t="s">
        <v>627</v>
      </c>
      <c r="P1009" s="297" t="s">
        <v>628</v>
      </c>
      <c r="Q1009" s="297" t="s">
        <v>645</v>
      </c>
      <c r="R1009">
        <v>1</v>
      </c>
      <c r="S1009">
        <v>1</v>
      </c>
      <c r="T1009">
        <v>1</v>
      </c>
      <c r="U1009">
        <v>1</v>
      </c>
      <c r="V1009" s="298">
        <v>140</v>
      </c>
      <c r="W1009" s="297" t="s">
        <v>616</v>
      </c>
      <c r="X1009" s="299">
        <f t="shared" si="15"/>
        <v>10</v>
      </c>
    </row>
    <row r="1010" spans="1:24">
      <c r="A1010" s="297" t="s">
        <v>686</v>
      </c>
      <c r="B1010" s="297" t="s">
        <v>687</v>
      </c>
      <c r="C1010" s="297" t="s">
        <v>688</v>
      </c>
      <c r="D1010" s="297" t="s">
        <v>620</v>
      </c>
      <c r="E1010" s="297" t="s">
        <v>689</v>
      </c>
      <c r="F1010" s="297" t="s">
        <v>1407</v>
      </c>
      <c r="G1010" s="297" t="s">
        <v>1408</v>
      </c>
      <c r="H1010" s="297" t="s">
        <v>606</v>
      </c>
      <c r="I1010" s="297" t="s">
        <v>263</v>
      </c>
      <c r="J1010" s="297" t="s">
        <v>1409</v>
      </c>
      <c r="K1010" s="297" t="s">
        <v>609</v>
      </c>
      <c r="L1010" s="297" t="s">
        <v>295</v>
      </c>
      <c r="M1010" s="297" t="s">
        <v>1397</v>
      </c>
      <c r="N1010" s="297" t="s">
        <v>1410</v>
      </c>
      <c r="O1010" s="297" t="s">
        <v>627</v>
      </c>
      <c r="P1010" s="297" t="s">
        <v>628</v>
      </c>
      <c r="Q1010" s="297" t="s">
        <v>615</v>
      </c>
      <c r="R1010">
        <v>1</v>
      </c>
      <c r="S1010">
        <v>1</v>
      </c>
      <c r="T1010">
        <v>2</v>
      </c>
      <c r="U1010">
        <v>2</v>
      </c>
      <c r="V1010" s="298">
        <v>280</v>
      </c>
      <c r="W1010" s="297" t="s">
        <v>616</v>
      </c>
      <c r="X1010" s="299">
        <f t="shared" si="15"/>
        <v>20</v>
      </c>
    </row>
    <row r="1011" spans="1:24">
      <c r="A1011" s="297" t="s">
        <v>1088</v>
      </c>
      <c r="B1011" s="297" t="s">
        <v>1089</v>
      </c>
      <c r="C1011" s="297" t="s">
        <v>1411</v>
      </c>
      <c r="D1011" s="297" t="s">
        <v>620</v>
      </c>
      <c r="E1011" s="297" t="s">
        <v>1412</v>
      </c>
      <c r="F1011" s="297" t="s">
        <v>1407</v>
      </c>
      <c r="G1011" s="297" t="s">
        <v>1408</v>
      </c>
      <c r="H1011" s="297" t="s">
        <v>606</v>
      </c>
      <c r="I1011" s="297" t="s">
        <v>263</v>
      </c>
      <c r="J1011" s="297" t="s">
        <v>1409</v>
      </c>
      <c r="K1011" s="297" t="s">
        <v>609</v>
      </c>
      <c r="L1011" s="297" t="s">
        <v>295</v>
      </c>
      <c r="M1011" s="297" t="s">
        <v>1397</v>
      </c>
      <c r="N1011" s="297" t="s">
        <v>1410</v>
      </c>
      <c r="O1011" s="297" t="s">
        <v>627</v>
      </c>
      <c r="P1011" s="297" t="s">
        <v>628</v>
      </c>
      <c r="Q1011" s="297" t="s">
        <v>645</v>
      </c>
      <c r="R1011">
        <v>1</v>
      </c>
      <c r="S1011">
        <v>1</v>
      </c>
      <c r="T1011">
        <v>3</v>
      </c>
      <c r="U1011">
        <v>3</v>
      </c>
      <c r="V1011" s="298">
        <v>420</v>
      </c>
      <c r="W1011" s="297" t="s">
        <v>616</v>
      </c>
      <c r="X1011" s="299">
        <f t="shared" si="15"/>
        <v>30</v>
      </c>
    </row>
    <row r="1012" spans="1:24">
      <c r="A1012" s="297" t="s">
        <v>636</v>
      </c>
      <c r="B1012" s="297" t="s">
        <v>637</v>
      </c>
      <c r="C1012" s="297" t="s">
        <v>638</v>
      </c>
      <c r="D1012" s="297" t="s">
        <v>620</v>
      </c>
      <c r="E1012" s="297" t="s">
        <v>639</v>
      </c>
      <c r="F1012" s="297" t="s">
        <v>1413</v>
      </c>
      <c r="G1012" s="297" t="s">
        <v>1414</v>
      </c>
      <c r="H1012" s="297" t="s">
        <v>606</v>
      </c>
      <c r="I1012" s="297" t="s">
        <v>263</v>
      </c>
      <c r="J1012" s="297" t="s">
        <v>1415</v>
      </c>
      <c r="K1012" s="297" t="s">
        <v>609</v>
      </c>
      <c r="L1012" s="297" t="s">
        <v>295</v>
      </c>
      <c r="M1012" s="297" t="s">
        <v>1397</v>
      </c>
      <c r="N1012" s="297" t="s">
        <v>1416</v>
      </c>
      <c r="O1012" s="297" t="s">
        <v>627</v>
      </c>
      <c r="P1012" s="297" t="s">
        <v>628</v>
      </c>
      <c r="Q1012" s="297" t="s">
        <v>615</v>
      </c>
      <c r="R1012">
        <v>4</v>
      </c>
      <c r="S1012">
        <v>4</v>
      </c>
      <c r="T1012">
        <v>16</v>
      </c>
      <c r="U1012">
        <v>16</v>
      </c>
      <c r="V1012" s="298">
        <v>2240</v>
      </c>
      <c r="W1012" s="297" t="s">
        <v>616</v>
      </c>
      <c r="X1012" s="299">
        <f t="shared" si="15"/>
        <v>160</v>
      </c>
    </row>
    <row r="1013" spans="1:24">
      <c r="A1013" s="297" t="s">
        <v>1357</v>
      </c>
      <c r="B1013" s="297" t="s">
        <v>1358</v>
      </c>
      <c r="C1013" s="297" t="s">
        <v>1359</v>
      </c>
      <c r="D1013" s="297" t="s">
        <v>620</v>
      </c>
      <c r="E1013" s="297" t="s">
        <v>1360</v>
      </c>
      <c r="F1013" s="297" t="s">
        <v>1413</v>
      </c>
      <c r="G1013" s="297" t="s">
        <v>1414</v>
      </c>
      <c r="H1013" s="297" t="s">
        <v>606</v>
      </c>
      <c r="I1013" s="297" t="s">
        <v>263</v>
      </c>
      <c r="J1013" s="297" t="s">
        <v>1415</v>
      </c>
      <c r="K1013" s="297" t="s">
        <v>609</v>
      </c>
      <c r="L1013" s="297" t="s">
        <v>295</v>
      </c>
      <c r="M1013" s="297" t="s">
        <v>1397</v>
      </c>
      <c r="N1013" s="297" t="s">
        <v>1416</v>
      </c>
      <c r="O1013" s="297" t="s">
        <v>627</v>
      </c>
      <c r="P1013" s="297" t="s">
        <v>628</v>
      </c>
      <c r="Q1013" s="297" t="s">
        <v>615</v>
      </c>
      <c r="R1013">
        <v>1</v>
      </c>
      <c r="S1013">
        <v>1</v>
      </c>
      <c r="T1013">
        <v>2</v>
      </c>
      <c r="U1013">
        <v>2</v>
      </c>
      <c r="V1013" s="298">
        <v>280</v>
      </c>
      <c r="W1013" s="297" t="s">
        <v>616</v>
      </c>
      <c r="X1013" s="299">
        <f t="shared" si="15"/>
        <v>20</v>
      </c>
    </row>
    <row r="1014" spans="1:24">
      <c r="A1014" s="297" t="s">
        <v>678</v>
      </c>
      <c r="B1014" s="297" t="s">
        <v>679</v>
      </c>
      <c r="C1014" s="297" t="s">
        <v>772</v>
      </c>
      <c r="D1014" s="297" t="s">
        <v>620</v>
      </c>
      <c r="E1014" s="297" t="s">
        <v>773</v>
      </c>
      <c r="F1014" s="297" t="s">
        <v>1413</v>
      </c>
      <c r="G1014" s="297" t="s">
        <v>1414</v>
      </c>
      <c r="H1014" s="297" t="s">
        <v>606</v>
      </c>
      <c r="I1014" s="297" t="s">
        <v>607</v>
      </c>
      <c r="J1014" s="297" t="s">
        <v>1415</v>
      </c>
      <c r="K1014" s="297" t="s">
        <v>609</v>
      </c>
      <c r="L1014" s="297" t="s">
        <v>295</v>
      </c>
      <c r="M1014" s="297" t="s">
        <v>1397</v>
      </c>
      <c r="N1014" s="297" t="s">
        <v>1416</v>
      </c>
      <c r="O1014" s="297" t="s">
        <v>627</v>
      </c>
      <c r="P1014" s="297" t="s">
        <v>628</v>
      </c>
      <c r="Q1014" s="297" t="s">
        <v>645</v>
      </c>
      <c r="R1014">
        <v>1</v>
      </c>
      <c r="S1014">
        <v>1</v>
      </c>
      <c r="T1014">
        <v>1</v>
      </c>
      <c r="U1014">
        <v>1</v>
      </c>
      <c r="V1014" s="298">
        <v>140</v>
      </c>
      <c r="W1014" s="297" t="s">
        <v>616</v>
      </c>
      <c r="X1014" s="299">
        <f t="shared" si="15"/>
        <v>10</v>
      </c>
    </row>
    <row r="1015" spans="1:24">
      <c r="A1015" s="297" t="s">
        <v>691</v>
      </c>
      <c r="B1015" s="297" t="s">
        <v>692</v>
      </c>
      <c r="C1015" s="297" t="s">
        <v>1364</v>
      </c>
      <c r="D1015" s="297" t="s">
        <v>1365</v>
      </c>
      <c r="E1015" s="297" t="s">
        <v>1366</v>
      </c>
      <c r="F1015" s="297" t="s">
        <v>1413</v>
      </c>
      <c r="G1015" s="297" t="s">
        <v>1414</v>
      </c>
      <c r="H1015" s="297" t="s">
        <v>606</v>
      </c>
      <c r="I1015" s="297" t="s">
        <v>263</v>
      </c>
      <c r="J1015" s="297" t="s">
        <v>1415</v>
      </c>
      <c r="K1015" s="297" t="s">
        <v>609</v>
      </c>
      <c r="L1015" s="297" t="s">
        <v>295</v>
      </c>
      <c r="M1015" s="297" t="s">
        <v>1397</v>
      </c>
      <c r="N1015" s="297" t="s">
        <v>1416</v>
      </c>
      <c r="O1015" s="297" t="s">
        <v>627</v>
      </c>
      <c r="P1015" s="297" t="s">
        <v>628</v>
      </c>
      <c r="Q1015" s="297" t="s">
        <v>615</v>
      </c>
      <c r="R1015">
        <v>1</v>
      </c>
      <c r="S1015">
        <v>1</v>
      </c>
      <c r="T1015">
        <v>2</v>
      </c>
      <c r="U1015">
        <v>2</v>
      </c>
      <c r="V1015" s="298">
        <v>280</v>
      </c>
      <c r="W1015" s="297" t="s">
        <v>616</v>
      </c>
      <c r="X1015" s="299">
        <f t="shared" si="15"/>
        <v>20</v>
      </c>
    </row>
    <row r="1016" spans="1:24">
      <c r="A1016" s="297" t="s">
        <v>636</v>
      </c>
      <c r="B1016" s="297" t="s">
        <v>637</v>
      </c>
      <c r="C1016" s="297" t="s">
        <v>638</v>
      </c>
      <c r="D1016" s="297" t="s">
        <v>620</v>
      </c>
      <c r="E1016" s="297" t="s">
        <v>639</v>
      </c>
      <c r="F1016" s="297" t="s">
        <v>1417</v>
      </c>
      <c r="G1016" s="297" t="s">
        <v>1418</v>
      </c>
      <c r="H1016" s="297" t="s">
        <v>606</v>
      </c>
      <c r="I1016" s="297" t="s">
        <v>263</v>
      </c>
      <c r="J1016" s="297" t="s">
        <v>1419</v>
      </c>
      <c r="K1016" s="297" t="s">
        <v>609</v>
      </c>
      <c r="L1016" s="297" t="s">
        <v>295</v>
      </c>
      <c r="M1016" s="297" t="s">
        <v>1397</v>
      </c>
      <c r="N1016" s="297" t="s">
        <v>1420</v>
      </c>
      <c r="O1016" s="297" t="s">
        <v>627</v>
      </c>
      <c r="P1016" s="297" t="s">
        <v>628</v>
      </c>
      <c r="Q1016" s="297" t="s">
        <v>615</v>
      </c>
      <c r="R1016">
        <v>1</v>
      </c>
      <c r="S1016">
        <v>1</v>
      </c>
      <c r="T1016">
        <v>1</v>
      </c>
      <c r="U1016">
        <v>1</v>
      </c>
      <c r="V1016" s="298">
        <v>130</v>
      </c>
      <c r="W1016" s="297" t="s">
        <v>616</v>
      </c>
      <c r="X1016" s="299">
        <f t="shared" si="15"/>
        <v>10</v>
      </c>
    </row>
    <row r="1017" spans="1:24">
      <c r="A1017" s="297" t="s">
        <v>636</v>
      </c>
      <c r="B1017" s="297" t="s">
        <v>637</v>
      </c>
      <c r="C1017" s="297" t="s">
        <v>638</v>
      </c>
      <c r="D1017" s="297" t="s">
        <v>620</v>
      </c>
      <c r="E1017" s="297" t="s">
        <v>639</v>
      </c>
      <c r="F1017" s="297" t="s">
        <v>1417</v>
      </c>
      <c r="G1017" s="297" t="s">
        <v>1418</v>
      </c>
      <c r="H1017" s="297" t="s">
        <v>606</v>
      </c>
      <c r="I1017" s="297" t="s">
        <v>607</v>
      </c>
      <c r="J1017" s="297" t="s">
        <v>1419</v>
      </c>
      <c r="K1017" s="297" t="s">
        <v>609</v>
      </c>
      <c r="L1017" s="297" t="s">
        <v>295</v>
      </c>
      <c r="M1017" s="297" t="s">
        <v>1397</v>
      </c>
      <c r="N1017" s="297" t="s">
        <v>1420</v>
      </c>
      <c r="O1017" s="297" t="s">
        <v>627</v>
      </c>
      <c r="P1017" s="297" t="s">
        <v>628</v>
      </c>
      <c r="Q1017" s="297" t="s">
        <v>615</v>
      </c>
      <c r="R1017">
        <v>1</v>
      </c>
      <c r="S1017">
        <v>1</v>
      </c>
      <c r="T1017">
        <v>1</v>
      </c>
      <c r="U1017">
        <v>1</v>
      </c>
      <c r="V1017" s="298">
        <v>160</v>
      </c>
      <c r="W1017" s="297" t="s">
        <v>616</v>
      </c>
      <c r="X1017" s="299">
        <f t="shared" si="15"/>
        <v>10</v>
      </c>
    </row>
    <row r="1018" spans="1:24">
      <c r="A1018" s="297" t="s">
        <v>640</v>
      </c>
      <c r="B1018" s="297" t="s">
        <v>641</v>
      </c>
      <c r="C1018" s="297" t="s">
        <v>642</v>
      </c>
      <c r="D1018" s="297" t="s">
        <v>643</v>
      </c>
      <c r="E1018" s="297" t="s">
        <v>644</v>
      </c>
      <c r="F1018" s="297" t="s">
        <v>1417</v>
      </c>
      <c r="G1018" s="297" t="s">
        <v>1418</v>
      </c>
      <c r="H1018" s="297" t="s">
        <v>606</v>
      </c>
      <c r="I1018" s="297" t="s">
        <v>263</v>
      </c>
      <c r="J1018" s="297" t="s">
        <v>1419</v>
      </c>
      <c r="K1018" s="297" t="s">
        <v>609</v>
      </c>
      <c r="L1018" s="297" t="s">
        <v>295</v>
      </c>
      <c r="M1018" s="297" t="s">
        <v>1397</v>
      </c>
      <c r="N1018" s="297" t="s">
        <v>1420</v>
      </c>
      <c r="O1018" s="297" t="s">
        <v>627</v>
      </c>
      <c r="P1018" s="297" t="s">
        <v>628</v>
      </c>
      <c r="Q1018" s="297" t="s">
        <v>645</v>
      </c>
      <c r="R1018">
        <v>4</v>
      </c>
      <c r="S1018">
        <v>4</v>
      </c>
      <c r="T1018">
        <v>5</v>
      </c>
      <c r="U1018">
        <v>5</v>
      </c>
      <c r="V1018" s="298">
        <v>650</v>
      </c>
      <c r="W1018" s="297" t="s">
        <v>616</v>
      </c>
      <c r="X1018" s="299">
        <f t="shared" si="15"/>
        <v>50</v>
      </c>
    </row>
    <row r="1019" spans="1:24">
      <c r="A1019" s="297" t="s">
        <v>650</v>
      </c>
      <c r="B1019" s="297" t="s">
        <v>651</v>
      </c>
      <c r="C1019" s="297" t="s">
        <v>652</v>
      </c>
      <c r="D1019" s="297" t="s">
        <v>620</v>
      </c>
      <c r="E1019" s="297" t="s">
        <v>653</v>
      </c>
      <c r="F1019" s="297" t="s">
        <v>1417</v>
      </c>
      <c r="G1019" s="297" t="s">
        <v>1418</v>
      </c>
      <c r="H1019" s="297" t="s">
        <v>606</v>
      </c>
      <c r="I1019" s="297" t="s">
        <v>263</v>
      </c>
      <c r="J1019" s="297" t="s">
        <v>1419</v>
      </c>
      <c r="K1019" s="297" t="s">
        <v>609</v>
      </c>
      <c r="L1019" s="297" t="s">
        <v>295</v>
      </c>
      <c r="M1019" s="297" t="s">
        <v>1397</v>
      </c>
      <c r="N1019" s="297" t="s">
        <v>1420</v>
      </c>
      <c r="O1019" s="297" t="s">
        <v>627</v>
      </c>
      <c r="P1019" s="297" t="s">
        <v>628</v>
      </c>
      <c r="Q1019" s="297" t="s">
        <v>645</v>
      </c>
      <c r="R1019">
        <v>2</v>
      </c>
      <c r="S1019">
        <v>2</v>
      </c>
      <c r="T1019">
        <v>2</v>
      </c>
      <c r="U1019">
        <v>2</v>
      </c>
      <c r="V1019" s="298">
        <v>260</v>
      </c>
      <c r="W1019" s="297" t="s">
        <v>616</v>
      </c>
      <c r="X1019" s="299">
        <f t="shared" si="15"/>
        <v>20</v>
      </c>
    </row>
    <row r="1020" spans="1:24">
      <c r="A1020" s="297" t="s">
        <v>650</v>
      </c>
      <c r="B1020" s="297" t="s">
        <v>651</v>
      </c>
      <c r="C1020" s="297" t="s">
        <v>652</v>
      </c>
      <c r="D1020" s="297" t="s">
        <v>620</v>
      </c>
      <c r="E1020" s="297" t="s">
        <v>653</v>
      </c>
      <c r="F1020" s="297" t="s">
        <v>1417</v>
      </c>
      <c r="G1020" s="297" t="s">
        <v>1418</v>
      </c>
      <c r="H1020" s="297" t="s">
        <v>606</v>
      </c>
      <c r="I1020" s="297" t="s">
        <v>607</v>
      </c>
      <c r="J1020" s="297" t="s">
        <v>1419</v>
      </c>
      <c r="K1020" s="297" t="s">
        <v>609</v>
      </c>
      <c r="L1020" s="297" t="s">
        <v>295</v>
      </c>
      <c r="M1020" s="297" t="s">
        <v>1397</v>
      </c>
      <c r="N1020" s="297" t="s">
        <v>1420</v>
      </c>
      <c r="O1020" s="297" t="s">
        <v>627</v>
      </c>
      <c r="P1020" s="297" t="s">
        <v>628</v>
      </c>
      <c r="Q1020" s="297" t="s">
        <v>645</v>
      </c>
      <c r="R1020">
        <v>2</v>
      </c>
      <c r="S1020">
        <v>2</v>
      </c>
      <c r="T1020">
        <v>2</v>
      </c>
      <c r="U1020">
        <v>2</v>
      </c>
      <c r="V1020" s="298">
        <v>320</v>
      </c>
      <c r="W1020" s="297" t="s">
        <v>616</v>
      </c>
      <c r="X1020" s="299">
        <f t="shared" si="15"/>
        <v>20</v>
      </c>
    </row>
    <row r="1021" spans="1:24">
      <c r="A1021" s="297" t="s">
        <v>650</v>
      </c>
      <c r="B1021" s="297" t="s">
        <v>651</v>
      </c>
      <c r="C1021" s="297" t="s">
        <v>652</v>
      </c>
      <c r="D1021" s="297" t="s">
        <v>620</v>
      </c>
      <c r="E1021" s="297" t="s">
        <v>653</v>
      </c>
      <c r="F1021" s="297" t="s">
        <v>1417</v>
      </c>
      <c r="G1021" s="297" t="s">
        <v>1418</v>
      </c>
      <c r="H1021" s="297" t="s">
        <v>606</v>
      </c>
      <c r="I1021" s="297" t="s">
        <v>607</v>
      </c>
      <c r="J1021" s="297" t="s">
        <v>1419</v>
      </c>
      <c r="K1021" s="297" t="s">
        <v>609</v>
      </c>
      <c r="L1021" s="297" t="s">
        <v>295</v>
      </c>
      <c r="M1021" s="297" t="s">
        <v>1397</v>
      </c>
      <c r="N1021" s="297" t="s">
        <v>1420</v>
      </c>
      <c r="O1021" s="297" t="s">
        <v>627</v>
      </c>
      <c r="P1021" s="297" t="s">
        <v>628</v>
      </c>
      <c r="Q1021" s="297" t="s">
        <v>690</v>
      </c>
      <c r="R1021">
        <v>0</v>
      </c>
      <c r="S1021">
        <v>0</v>
      </c>
      <c r="T1021">
        <v>1</v>
      </c>
      <c r="U1021">
        <v>1</v>
      </c>
      <c r="V1021" s="298">
        <v>160</v>
      </c>
      <c r="W1021" s="297" t="s">
        <v>616</v>
      </c>
      <c r="X1021" s="299">
        <f t="shared" si="15"/>
        <v>10</v>
      </c>
    </row>
    <row r="1022" spans="1:24">
      <c r="A1022" s="297" t="s">
        <v>669</v>
      </c>
      <c r="B1022" s="297" t="s">
        <v>670</v>
      </c>
      <c r="C1022" s="297" t="s">
        <v>757</v>
      </c>
      <c r="D1022" s="297" t="s">
        <v>758</v>
      </c>
      <c r="E1022" s="297" t="s">
        <v>759</v>
      </c>
      <c r="F1022" s="297" t="s">
        <v>1417</v>
      </c>
      <c r="G1022" s="297" t="s">
        <v>1418</v>
      </c>
      <c r="H1022" s="297" t="s">
        <v>606</v>
      </c>
      <c r="I1022" s="297" t="s">
        <v>263</v>
      </c>
      <c r="J1022" s="297" t="s">
        <v>1419</v>
      </c>
      <c r="K1022" s="297" t="s">
        <v>609</v>
      </c>
      <c r="L1022" s="297" t="s">
        <v>295</v>
      </c>
      <c r="M1022" s="297" t="s">
        <v>1397</v>
      </c>
      <c r="N1022" s="297" t="s">
        <v>1420</v>
      </c>
      <c r="O1022" s="297" t="s">
        <v>627</v>
      </c>
      <c r="P1022" s="297" t="s">
        <v>628</v>
      </c>
      <c r="Q1022" s="297" t="s">
        <v>635</v>
      </c>
      <c r="R1022">
        <v>5</v>
      </c>
      <c r="S1022">
        <v>5</v>
      </c>
      <c r="T1022">
        <v>5</v>
      </c>
      <c r="U1022">
        <v>5</v>
      </c>
      <c r="V1022" s="298">
        <v>650</v>
      </c>
      <c r="W1022" s="297" t="s">
        <v>616</v>
      </c>
      <c r="X1022" s="299">
        <f t="shared" si="15"/>
        <v>50</v>
      </c>
    </row>
    <row r="1023" spans="1:24">
      <c r="A1023" s="297" t="s">
        <v>669</v>
      </c>
      <c r="B1023" s="297" t="s">
        <v>670</v>
      </c>
      <c r="C1023" s="297" t="s">
        <v>757</v>
      </c>
      <c r="D1023" s="297" t="s">
        <v>758</v>
      </c>
      <c r="E1023" s="297" t="s">
        <v>759</v>
      </c>
      <c r="F1023" s="297" t="s">
        <v>1417</v>
      </c>
      <c r="G1023" s="297" t="s">
        <v>1418</v>
      </c>
      <c r="H1023" s="297" t="s">
        <v>606</v>
      </c>
      <c r="I1023" s="297" t="s">
        <v>607</v>
      </c>
      <c r="J1023" s="297" t="s">
        <v>1419</v>
      </c>
      <c r="K1023" s="297" t="s">
        <v>609</v>
      </c>
      <c r="L1023" s="297" t="s">
        <v>295</v>
      </c>
      <c r="M1023" s="297" t="s">
        <v>1397</v>
      </c>
      <c r="N1023" s="297" t="s">
        <v>1420</v>
      </c>
      <c r="O1023" s="297" t="s">
        <v>627</v>
      </c>
      <c r="P1023" s="297" t="s">
        <v>628</v>
      </c>
      <c r="Q1023" s="297" t="s">
        <v>635</v>
      </c>
      <c r="R1023">
        <v>3</v>
      </c>
      <c r="S1023">
        <v>3</v>
      </c>
      <c r="T1023">
        <v>3</v>
      </c>
      <c r="U1023">
        <v>3</v>
      </c>
      <c r="V1023" s="298">
        <v>480</v>
      </c>
      <c r="W1023" s="297" t="s">
        <v>616</v>
      </c>
      <c r="X1023" s="299">
        <f t="shared" si="15"/>
        <v>30</v>
      </c>
    </row>
    <row r="1024" spans="1:24">
      <c r="A1024" s="297" t="s">
        <v>696</v>
      </c>
      <c r="B1024" s="297" t="s">
        <v>697</v>
      </c>
      <c r="C1024" s="297" t="s">
        <v>698</v>
      </c>
      <c r="D1024" s="297" t="s">
        <v>620</v>
      </c>
      <c r="E1024" s="297" t="s">
        <v>699</v>
      </c>
      <c r="F1024" s="297" t="s">
        <v>1417</v>
      </c>
      <c r="G1024" s="297" t="s">
        <v>1418</v>
      </c>
      <c r="H1024" s="297" t="s">
        <v>606</v>
      </c>
      <c r="I1024" s="297" t="s">
        <v>607</v>
      </c>
      <c r="J1024" s="297" t="s">
        <v>1419</v>
      </c>
      <c r="K1024" s="297" t="s">
        <v>609</v>
      </c>
      <c r="L1024" s="297" t="s">
        <v>295</v>
      </c>
      <c r="M1024" s="297" t="s">
        <v>1397</v>
      </c>
      <c r="N1024" s="297" t="s">
        <v>1420</v>
      </c>
      <c r="O1024" s="297" t="s">
        <v>627</v>
      </c>
      <c r="P1024" s="297" t="s">
        <v>628</v>
      </c>
      <c r="Q1024" s="297" t="s">
        <v>615</v>
      </c>
      <c r="R1024">
        <v>1</v>
      </c>
      <c r="S1024">
        <v>1</v>
      </c>
      <c r="T1024">
        <v>2</v>
      </c>
      <c r="U1024">
        <v>2</v>
      </c>
      <c r="V1024" s="298">
        <v>320</v>
      </c>
      <c r="W1024" s="297" t="s">
        <v>616</v>
      </c>
      <c r="X1024" s="299">
        <f t="shared" si="15"/>
        <v>20</v>
      </c>
    </row>
    <row r="1025" spans="1:24">
      <c r="A1025" s="297" t="s">
        <v>700</v>
      </c>
      <c r="B1025" s="297" t="s">
        <v>701</v>
      </c>
      <c r="C1025" s="297" t="s">
        <v>702</v>
      </c>
      <c r="D1025" s="297" t="s">
        <v>620</v>
      </c>
      <c r="E1025" s="297" t="s">
        <v>703</v>
      </c>
      <c r="F1025" s="297" t="s">
        <v>1417</v>
      </c>
      <c r="G1025" s="297" t="s">
        <v>1418</v>
      </c>
      <c r="H1025" s="297" t="s">
        <v>606</v>
      </c>
      <c r="I1025" s="297" t="s">
        <v>263</v>
      </c>
      <c r="J1025" s="297" t="s">
        <v>1419</v>
      </c>
      <c r="K1025" s="297" t="s">
        <v>609</v>
      </c>
      <c r="L1025" s="297" t="s">
        <v>295</v>
      </c>
      <c r="M1025" s="297" t="s">
        <v>1397</v>
      </c>
      <c r="N1025" s="297" t="s">
        <v>1420</v>
      </c>
      <c r="O1025" s="297" t="s">
        <v>627</v>
      </c>
      <c r="P1025" s="297" t="s">
        <v>628</v>
      </c>
      <c r="Q1025" s="297" t="s">
        <v>645</v>
      </c>
      <c r="R1025">
        <v>1</v>
      </c>
      <c r="S1025">
        <v>1</v>
      </c>
      <c r="T1025">
        <v>2</v>
      </c>
      <c r="U1025">
        <v>2</v>
      </c>
      <c r="V1025" s="298">
        <v>260</v>
      </c>
      <c r="W1025" s="297" t="s">
        <v>616</v>
      </c>
      <c r="X1025" s="299">
        <f t="shared" si="15"/>
        <v>20</v>
      </c>
    </row>
    <row r="1026" spans="1:24">
      <c r="A1026" s="297" t="s">
        <v>700</v>
      </c>
      <c r="B1026" s="297" t="s">
        <v>701</v>
      </c>
      <c r="C1026" s="297" t="s">
        <v>702</v>
      </c>
      <c r="D1026" s="297" t="s">
        <v>620</v>
      </c>
      <c r="E1026" s="297" t="s">
        <v>703</v>
      </c>
      <c r="F1026" s="297" t="s">
        <v>1417</v>
      </c>
      <c r="G1026" s="297" t="s">
        <v>1418</v>
      </c>
      <c r="H1026" s="297" t="s">
        <v>606</v>
      </c>
      <c r="I1026" s="297" t="s">
        <v>607</v>
      </c>
      <c r="J1026" s="297" t="s">
        <v>1419</v>
      </c>
      <c r="K1026" s="297" t="s">
        <v>609</v>
      </c>
      <c r="L1026" s="297" t="s">
        <v>295</v>
      </c>
      <c r="M1026" s="297" t="s">
        <v>1397</v>
      </c>
      <c r="N1026" s="297" t="s">
        <v>1420</v>
      </c>
      <c r="O1026" s="297" t="s">
        <v>627</v>
      </c>
      <c r="P1026" s="297" t="s">
        <v>628</v>
      </c>
      <c r="Q1026" s="297" t="s">
        <v>645</v>
      </c>
      <c r="R1026">
        <v>1</v>
      </c>
      <c r="S1026">
        <v>1</v>
      </c>
      <c r="T1026">
        <v>1</v>
      </c>
      <c r="U1026">
        <v>1</v>
      </c>
      <c r="V1026" s="298">
        <v>160</v>
      </c>
      <c r="W1026" s="297" t="s">
        <v>616</v>
      </c>
      <c r="X1026" s="299">
        <f t="shared" si="15"/>
        <v>10</v>
      </c>
    </row>
    <row r="1027" spans="1:24">
      <c r="A1027" s="297" t="s">
        <v>640</v>
      </c>
      <c r="B1027" s="297" t="s">
        <v>641</v>
      </c>
      <c r="C1027" s="297" t="s">
        <v>642</v>
      </c>
      <c r="D1027" s="297" t="s">
        <v>643</v>
      </c>
      <c r="E1027" s="297" t="s">
        <v>644</v>
      </c>
      <c r="F1027" s="297" t="s">
        <v>1417</v>
      </c>
      <c r="G1027" s="297" t="s">
        <v>1418</v>
      </c>
      <c r="H1027" s="297" t="s">
        <v>606</v>
      </c>
      <c r="I1027" s="297" t="s">
        <v>607</v>
      </c>
      <c r="J1027" s="297" t="s">
        <v>1419</v>
      </c>
      <c r="K1027" s="297" t="s">
        <v>609</v>
      </c>
      <c r="L1027" s="297" t="s">
        <v>295</v>
      </c>
      <c r="M1027" s="297" t="s">
        <v>1397</v>
      </c>
      <c r="N1027" s="297" t="s">
        <v>1420</v>
      </c>
      <c r="O1027" s="297" t="s">
        <v>627</v>
      </c>
      <c r="P1027" s="297" t="s">
        <v>628</v>
      </c>
      <c r="Q1027" s="297" t="s">
        <v>645</v>
      </c>
      <c r="R1027">
        <v>1</v>
      </c>
      <c r="S1027">
        <v>1</v>
      </c>
      <c r="T1027">
        <v>2</v>
      </c>
      <c r="U1027">
        <v>2</v>
      </c>
      <c r="V1027" s="298">
        <v>320</v>
      </c>
      <c r="W1027" s="297" t="s">
        <v>616</v>
      </c>
      <c r="X1027" s="299">
        <f t="shared" si="15"/>
        <v>20</v>
      </c>
    </row>
    <row r="1028" spans="1:24">
      <c r="A1028" s="297" t="s">
        <v>601</v>
      </c>
      <c r="B1028" s="297" t="s">
        <v>602</v>
      </c>
      <c r="C1028" s="297" t="s">
        <v>603</v>
      </c>
      <c r="D1028" s="297" t="s">
        <v>604</v>
      </c>
      <c r="E1028" s="297" t="s">
        <v>605</v>
      </c>
      <c r="F1028" s="297" t="s">
        <v>1417</v>
      </c>
      <c r="G1028" s="297" t="s">
        <v>1418</v>
      </c>
      <c r="H1028" s="297" t="s">
        <v>606</v>
      </c>
      <c r="I1028" s="297" t="s">
        <v>607</v>
      </c>
      <c r="J1028" s="297" t="s">
        <v>1419</v>
      </c>
      <c r="K1028" s="297" t="s">
        <v>609</v>
      </c>
      <c r="L1028" s="297" t="s">
        <v>295</v>
      </c>
      <c r="M1028" s="297" t="s">
        <v>1397</v>
      </c>
      <c r="N1028" s="297" t="s">
        <v>1420</v>
      </c>
      <c r="O1028" s="297" t="s">
        <v>627</v>
      </c>
      <c r="P1028" s="297" t="s">
        <v>628</v>
      </c>
      <c r="Q1028" s="297" t="s">
        <v>615</v>
      </c>
      <c r="R1028">
        <v>1</v>
      </c>
      <c r="S1028">
        <v>1</v>
      </c>
      <c r="T1028">
        <v>1</v>
      </c>
      <c r="U1028">
        <v>1</v>
      </c>
      <c r="V1028" s="298">
        <v>160</v>
      </c>
      <c r="W1028" s="297" t="s">
        <v>616</v>
      </c>
      <c r="X1028" s="299">
        <f t="shared" si="15"/>
        <v>10</v>
      </c>
    </row>
    <row r="1029" spans="1:24">
      <c r="A1029" s="297" t="s">
        <v>636</v>
      </c>
      <c r="B1029" s="297" t="s">
        <v>637</v>
      </c>
      <c r="C1029" s="297" t="s">
        <v>638</v>
      </c>
      <c r="D1029" s="297" t="s">
        <v>620</v>
      </c>
      <c r="E1029" s="297" t="s">
        <v>639</v>
      </c>
      <c r="F1029" s="297" t="s">
        <v>1421</v>
      </c>
      <c r="G1029" s="297" t="s">
        <v>1422</v>
      </c>
      <c r="H1029" s="297" t="s">
        <v>606</v>
      </c>
      <c r="I1029" s="297" t="s">
        <v>263</v>
      </c>
      <c r="J1029" s="297" t="s">
        <v>1423</v>
      </c>
      <c r="K1029" s="297" t="s">
        <v>609</v>
      </c>
      <c r="L1029" s="297" t="s">
        <v>295</v>
      </c>
      <c r="M1029" s="297" t="s">
        <v>1397</v>
      </c>
      <c r="N1029" s="297" t="s">
        <v>1424</v>
      </c>
      <c r="O1029" s="297" t="s">
        <v>627</v>
      </c>
      <c r="P1029" s="297" t="s">
        <v>628</v>
      </c>
      <c r="Q1029" s="297" t="s">
        <v>615</v>
      </c>
      <c r="R1029">
        <v>1</v>
      </c>
      <c r="S1029">
        <v>1</v>
      </c>
      <c r="T1029">
        <v>1</v>
      </c>
      <c r="U1029">
        <v>1</v>
      </c>
      <c r="V1029" s="298">
        <v>130</v>
      </c>
      <c r="W1029" s="297" t="s">
        <v>616</v>
      </c>
      <c r="X1029" s="299">
        <f t="shared" si="15"/>
        <v>10</v>
      </c>
    </row>
    <row r="1030" spans="1:24">
      <c r="A1030" s="297" t="s">
        <v>640</v>
      </c>
      <c r="B1030" s="297" t="s">
        <v>641</v>
      </c>
      <c r="C1030" s="297" t="s">
        <v>642</v>
      </c>
      <c r="D1030" s="297" t="s">
        <v>643</v>
      </c>
      <c r="E1030" s="297" t="s">
        <v>644</v>
      </c>
      <c r="F1030" s="297" t="s">
        <v>1421</v>
      </c>
      <c r="G1030" s="297" t="s">
        <v>1422</v>
      </c>
      <c r="H1030" s="297" t="s">
        <v>606</v>
      </c>
      <c r="I1030" s="297" t="s">
        <v>263</v>
      </c>
      <c r="J1030" s="297" t="s">
        <v>1423</v>
      </c>
      <c r="K1030" s="297" t="s">
        <v>609</v>
      </c>
      <c r="L1030" s="297" t="s">
        <v>295</v>
      </c>
      <c r="M1030" s="297" t="s">
        <v>1397</v>
      </c>
      <c r="N1030" s="297" t="s">
        <v>1424</v>
      </c>
      <c r="O1030" s="297" t="s">
        <v>627</v>
      </c>
      <c r="P1030" s="297" t="s">
        <v>628</v>
      </c>
      <c r="Q1030" s="297" t="s">
        <v>645</v>
      </c>
      <c r="R1030">
        <v>6</v>
      </c>
      <c r="S1030">
        <v>6</v>
      </c>
      <c r="T1030">
        <v>7</v>
      </c>
      <c r="U1030">
        <v>7</v>
      </c>
      <c r="V1030" s="298">
        <v>910</v>
      </c>
      <c r="W1030" s="297" t="s">
        <v>616</v>
      </c>
      <c r="X1030" s="299">
        <f t="shared" ref="X1030:X1093" si="16">P1030*U1030</f>
        <v>70</v>
      </c>
    </row>
    <row r="1031" spans="1:24">
      <c r="A1031" s="297" t="s">
        <v>659</v>
      </c>
      <c r="B1031" s="297" t="s">
        <v>660</v>
      </c>
      <c r="C1031" s="297" t="s">
        <v>661</v>
      </c>
      <c r="D1031" s="297" t="s">
        <v>662</v>
      </c>
      <c r="E1031" s="297" t="s">
        <v>663</v>
      </c>
      <c r="F1031" s="297" t="s">
        <v>1421</v>
      </c>
      <c r="G1031" s="297" t="s">
        <v>1422</v>
      </c>
      <c r="H1031" s="297" t="s">
        <v>606</v>
      </c>
      <c r="I1031" s="297" t="s">
        <v>263</v>
      </c>
      <c r="J1031" s="297" t="s">
        <v>1423</v>
      </c>
      <c r="K1031" s="297" t="s">
        <v>609</v>
      </c>
      <c r="L1031" s="297" t="s">
        <v>295</v>
      </c>
      <c r="M1031" s="297" t="s">
        <v>1397</v>
      </c>
      <c r="N1031" s="297" t="s">
        <v>1424</v>
      </c>
      <c r="O1031" s="297" t="s">
        <v>627</v>
      </c>
      <c r="P1031" s="297" t="s">
        <v>628</v>
      </c>
      <c r="Q1031" s="297" t="s">
        <v>645</v>
      </c>
      <c r="R1031">
        <v>4</v>
      </c>
      <c r="S1031">
        <v>4</v>
      </c>
      <c r="T1031">
        <v>4</v>
      </c>
      <c r="U1031">
        <v>4</v>
      </c>
      <c r="V1031" s="298">
        <v>520</v>
      </c>
      <c r="W1031" s="297" t="s">
        <v>616</v>
      </c>
      <c r="X1031" s="299">
        <f t="shared" si="16"/>
        <v>40</v>
      </c>
    </row>
    <row r="1032" spans="1:24">
      <c r="A1032" s="297" t="s">
        <v>659</v>
      </c>
      <c r="B1032" s="297" t="s">
        <v>660</v>
      </c>
      <c r="C1032" s="297" t="s">
        <v>661</v>
      </c>
      <c r="D1032" s="297" t="s">
        <v>662</v>
      </c>
      <c r="E1032" s="297" t="s">
        <v>663</v>
      </c>
      <c r="F1032" s="297" t="s">
        <v>1421</v>
      </c>
      <c r="G1032" s="297" t="s">
        <v>1422</v>
      </c>
      <c r="H1032" s="297" t="s">
        <v>606</v>
      </c>
      <c r="I1032" s="297" t="s">
        <v>607</v>
      </c>
      <c r="J1032" s="297" t="s">
        <v>1423</v>
      </c>
      <c r="K1032" s="297" t="s">
        <v>609</v>
      </c>
      <c r="L1032" s="297" t="s">
        <v>295</v>
      </c>
      <c r="M1032" s="297" t="s">
        <v>1397</v>
      </c>
      <c r="N1032" s="297" t="s">
        <v>1424</v>
      </c>
      <c r="O1032" s="297" t="s">
        <v>627</v>
      </c>
      <c r="P1032" s="297" t="s">
        <v>628</v>
      </c>
      <c r="Q1032" s="297" t="s">
        <v>645</v>
      </c>
      <c r="R1032">
        <v>2</v>
      </c>
      <c r="S1032">
        <v>2</v>
      </c>
      <c r="T1032">
        <v>2</v>
      </c>
      <c r="U1032">
        <v>2</v>
      </c>
      <c r="V1032" s="298">
        <v>305</v>
      </c>
      <c r="W1032" s="297" t="s">
        <v>616</v>
      </c>
      <c r="X1032" s="299">
        <f t="shared" si="16"/>
        <v>20</v>
      </c>
    </row>
    <row r="1033" spans="1:24">
      <c r="A1033" s="297" t="s">
        <v>1425</v>
      </c>
      <c r="B1033" s="297" t="s">
        <v>1426</v>
      </c>
      <c r="C1033" s="297" t="s">
        <v>1427</v>
      </c>
      <c r="D1033" s="297" t="s">
        <v>620</v>
      </c>
      <c r="E1033" s="297" t="s">
        <v>1428</v>
      </c>
      <c r="F1033" s="297" t="s">
        <v>1421</v>
      </c>
      <c r="G1033" s="297" t="s">
        <v>1422</v>
      </c>
      <c r="H1033" s="297" t="s">
        <v>606</v>
      </c>
      <c r="I1033" s="297" t="s">
        <v>263</v>
      </c>
      <c r="J1033" s="297" t="s">
        <v>1423</v>
      </c>
      <c r="K1033" s="297" t="s">
        <v>609</v>
      </c>
      <c r="L1033" s="297" t="s">
        <v>295</v>
      </c>
      <c r="M1033" s="297" t="s">
        <v>1397</v>
      </c>
      <c r="N1033" s="297" t="s">
        <v>1424</v>
      </c>
      <c r="O1033" s="297" t="s">
        <v>627</v>
      </c>
      <c r="P1033" s="297" t="s">
        <v>628</v>
      </c>
      <c r="Q1033" s="297" t="s">
        <v>645</v>
      </c>
      <c r="R1033">
        <v>1</v>
      </c>
      <c r="S1033">
        <v>1</v>
      </c>
      <c r="T1033">
        <v>2</v>
      </c>
      <c r="U1033">
        <v>2</v>
      </c>
      <c r="V1033" s="298">
        <v>260</v>
      </c>
      <c r="W1033" s="297" t="s">
        <v>616</v>
      </c>
      <c r="X1033" s="299">
        <f t="shared" si="16"/>
        <v>20</v>
      </c>
    </row>
    <row r="1034" spans="1:24">
      <c r="A1034" s="297" t="s">
        <v>640</v>
      </c>
      <c r="B1034" s="297" t="s">
        <v>641</v>
      </c>
      <c r="C1034" s="297" t="s">
        <v>642</v>
      </c>
      <c r="D1034" s="297" t="s">
        <v>643</v>
      </c>
      <c r="E1034" s="297" t="s">
        <v>644</v>
      </c>
      <c r="F1034" s="297" t="s">
        <v>1421</v>
      </c>
      <c r="G1034" s="297" t="s">
        <v>1422</v>
      </c>
      <c r="H1034" s="297" t="s">
        <v>606</v>
      </c>
      <c r="I1034" s="297" t="s">
        <v>607</v>
      </c>
      <c r="J1034" s="297" t="s">
        <v>1423</v>
      </c>
      <c r="K1034" s="297" t="s">
        <v>609</v>
      </c>
      <c r="L1034" s="297" t="s">
        <v>295</v>
      </c>
      <c r="M1034" s="297" t="s">
        <v>1397</v>
      </c>
      <c r="N1034" s="297" t="s">
        <v>1424</v>
      </c>
      <c r="O1034" s="297" t="s">
        <v>627</v>
      </c>
      <c r="P1034" s="297" t="s">
        <v>628</v>
      </c>
      <c r="Q1034" s="297" t="s">
        <v>645</v>
      </c>
      <c r="R1034">
        <v>2</v>
      </c>
      <c r="S1034">
        <v>2</v>
      </c>
      <c r="T1034">
        <v>2</v>
      </c>
      <c r="U1034">
        <v>2</v>
      </c>
      <c r="V1034" s="298">
        <v>305</v>
      </c>
      <c r="W1034" s="297" t="s">
        <v>616</v>
      </c>
      <c r="X1034" s="299">
        <f t="shared" si="16"/>
        <v>20</v>
      </c>
    </row>
    <row r="1035" spans="1:24">
      <c r="A1035" s="297" t="s">
        <v>640</v>
      </c>
      <c r="B1035" s="297" t="s">
        <v>641</v>
      </c>
      <c r="C1035" s="297" t="s">
        <v>642</v>
      </c>
      <c r="D1035" s="297" t="s">
        <v>643</v>
      </c>
      <c r="E1035" s="297" t="s">
        <v>644</v>
      </c>
      <c r="F1035" s="297" t="s">
        <v>1421</v>
      </c>
      <c r="G1035" s="297" t="s">
        <v>1422</v>
      </c>
      <c r="H1035" s="297" t="s">
        <v>606</v>
      </c>
      <c r="I1035" s="297" t="s">
        <v>607</v>
      </c>
      <c r="J1035" s="297" t="s">
        <v>1423</v>
      </c>
      <c r="K1035" s="297" t="s">
        <v>609</v>
      </c>
      <c r="L1035" s="297" t="s">
        <v>295</v>
      </c>
      <c r="M1035" s="297" t="s">
        <v>1397</v>
      </c>
      <c r="N1035" s="297" t="s">
        <v>1424</v>
      </c>
      <c r="O1035" s="297" t="s">
        <v>627</v>
      </c>
      <c r="P1035" s="297" t="s">
        <v>628</v>
      </c>
      <c r="Q1035" s="297" t="s">
        <v>615</v>
      </c>
      <c r="R1035">
        <v>1</v>
      </c>
      <c r="S1035">
        <v>1</v>
      </c>
      <c r="T1035">
        <v>1</v>
      </c>
      <c r="U1035">
        <v>1</v>
      </c>
      <c r="V1035" s="298">
        <v>175</v>
      </c>
      <c r="W1035" s="297" t="s">
        <v>616</v>
      </c>
      <c r="X1035" s="299">
        <f t="shared" si="16"/>
        <v>10</v>
      </c>
    </row>
    <row r="1036" spans="1:24">
      <c r="A1036" s="297" t="s">
        <v>601</v>
      </c>
      <c r="B1036" s="297" t="s">
        <v>602</v>
      </c>
      <c r="C1036" s="297" t="s">
        <v>603</v>
      </c>
      <c r="D1036" s="297" t="s">
        <v>604</v>
      </c>
      <c r="E1036" s="297" t="s">
        <v>605</v>
      </c>
      <c r="F1036" s="297" t="s">
        <v>1421</v>
      </c>
      <c r="G1036" s="297" t="s">
        <v>1422</v>
      </c>
      <c r="H1036" s="297" t="s">
        <v>606</v>
      </c>
      <c r="I1036" s="297" t="s">
        <v>607</v>
      </c>
      <c r="J1036" s="297" t="s">
        <v>1423</v>
      </c>
      <c r="K1036" s="297" t="s">
        <v>609</v>
      </c>
      <c r="L1036" s="297" t="s">
        <v>295</v>
      </c>
      <c r="M1036" s="297" t="s">
        <v>1397</v>
      </c>
      <c r="N1036" s="297" t="s">
        <v>1424</v>
      </c>
      <c r="O1036" s="297" t="s">
        <v>627</v>
      </c>
      <c r="P1036" s="297" t="s">
        <v>628</v>
      </c>
      <c r="Q1036" s="297" t="s">
        <v>615</v>
      </c>
      <c r="R1036">
        <v>1</v>
      </c>
      <c r="S1036">
        <v>1</v>
      </c>
      <c r="T1036">
        <v>1</v>
      </c>
      <c r="U1036">
        <v>1</v>
      </c>
      <c r="V1036" s="298">
        <v>175</v>
      </c>
      <c r="W1036" s="297" t="s">
        <v>616</v>
      </c>
      <c r="X1036" s="299">
        <f t="shared" si="16"/>
        <v>10</v>
      </c>
    </row>
    <row r="1037" spans="1:24">
      <c r="A1037" s="297" t="s">
        <v>678</v>
      </c>
      <c r="B1037" s="297" t="s">
        <v>679</v>
      </c>
      <c r="C1037" s="297" t="s">
        <v>844</v>
      </c>
      <c r="D1037" s="297" t="s">
        <v>620</v>
      </c>
      <c r="E1037" s="297" t="s">
        <v>845</v>
      </c>
      <c r="F1037" s="297" t="s">
        <v>1429</v>
      </c>
      <c r="G1037" s="297" t="s">
        <v>1430</v>
      </c>
      <c r="H1037" s="297" t="s">
        <v>606</v>
      </c>
      <c r="I1037" s="297" t="s">
        <v>263</v>
      </c>
      <c r="J1037" s="297" t="s">
        <v>1431</v>
      </c>
      <c r="K1037" s="297" t="s">
        <v>609</v>
      </c>
      <c r="L1037" s="297" t="s">
        <v>295</v>
      </c>
      <c r="M1037" s="297" t="s">
        <v>1397</v>
      </c>
      <c r="N1037" s="297" t="s">
        <v>1432</v>
      </c>
      <c r="O1037" s="297" t="s">
        <v>627</v>
      </c>
      <c r="P1037" s="297" t="s">
        <v>628</v>
      </c>
      <c r="Q1037" s="297" t="s">
        <v>615</v>
      </c>
      <c r="R1037">
        <v>1</v>
      </c>
      <c r="S1037">
        <v>1</v>
      </c>
      <c r="T1037">
        <v>1</v>
      </c>
      <c r="U1037">
        <v>1</v>
      </c>
      <c r="V1037" s="298">
        <v>140</v>
      </c>
      <c r="W1037" s="297" t="s">
        <v>616</v>
      </c>
      <c r="X1037" s="299">
        <f t="shared" si="16"/>
        <v>10</v>
      </c>
    </row>
    <row r="1038" spans="1:24">
      <c r="A1038" s="297" t="s">
        <v>696</v>
      </c>
      <c r="B1038" s="297" t="s">
        <v>697</v>
      </c>
      <c r="C1038" s="297" t="s">
        <v>741</v>
      </c>
      <c r="D1038" s="297" t="s">
        <v>620</v>
      </c>
      <c r="E1038" s="297" t="s">
        <v>742</v>
      </c>
      <c r="F1038" s="297" t="s">
        <v>1433</v>
      </c>
      <c r="G1038" s="297" t="s">
        <v>1434</v>
      </c>
      <c r="H1038" s="297" t="s">
        <v>606</v>
      </c>
      <c r="I1038" s="297" t="s">
        <v>263</v>
      </c>
      <c r="J1038" s="297" t="s">
        <v>1435</v>
      </c>
      <c r="K1038" s="297" t="s">
        <v>609</v>
      </c>
      <c r="L1038" s="297" t="s">
        <v>295</v>
      </c>
      <c r="M1038" s="297" t="s">
        <v>1397</v>
      </c>
      <c r="N1038" s="297" t="s">
        <v>1436</v>
      </c>
      <c r="O1038" s="297" t="s">
        <v>627</v>
      </c>
      <c r="P1038" s="297" t="s">
        <v>628</v>
      </c>
      <c r="Q1038" s="297" t="s">
        <v>615</v>
      </c>
      <c r="R1038">
        <v>1</v>
      </c>
      <c r="S1038">
        <v>1</v>
      </c>
      <c r="T1038">
        <v>1</v>
      </c>
      <c r="U1038">
        <v>1</v>
      </c>
      <c r="V1038" s="298">
        <v>140</v>
      </c>
      <c r="W1038" s="297" t="s">
        <v>616</v>
      </c>
      <c r="X1038" s="299">
        <f t="shared" si="16"/>
        <v>10</v>
      </c>
    </row>
    <row r="1039" spans="1:24">
      <c r="A1039" s="297" t="s">
        <v>659</v>
      </c>
      <c r="B1039" s="297" t="s">
        <v>660</v>
      </c>
      <c r="C1039" s="297" t="s">
        <v>661</v>
      </c>
      <c r="D1039" s="297" t="s">
        <v>662</v>
      </c>
      <c r="E1039" s="297" t="s">
        <v>663</v>
      </c>
      <c r="F1039" s="297" t="s">
        <v>1437</v>
      </c>
      <c r="G1039" s="297" t="s">
        <v>1438</v>
      </c>
      <c r="H1039" s="297" t="s">
        <v>606</v>
      </c>
      <c r="I1039" s="297" t="s">
        <v>607</v>
      </c>
      <c r="J1039" s="297" t="s">
        <v>1439</v>
      </c>
      <c r="K1039" s="297" t="s">
        <v>609</v>
      </c>
      <c r="L1039" s="297" t="s">
        <v>295</v>
      </c>
      <c r="M1039" s="297" t="s">
        <v>1397</v>
      </c>
      <c r="N1039" s="297" t="s">
        <v>1440</v>
      </c>
      <c r="O1039" s="297" t="s">
        <v>627</v>
      </c>
      <c r="P1039" s="297" t="s">
        <v>628</v>
      </c>
      <c r="Q1039" s="297" t="s">
        <v>645</v>
      </c>
      <c r="R1039">
        <v>2</v>
      </c>
      <c r="S1039">
        <v>2</v>
      </c>
      <c r="T1039">
        <v>2</v>
      </c>
      <c r="U1039">
        <v>2</v>
      </c>
      <c r="V1039" s="298">
        <v>320</v>
      </c>
      <c r="W1039" s="297" t="s">
        <v>616</v>
      </c>
      <c r="X1039" s="299">
        <f t="shared" si="16"/>
        <v>20</v>
      </c>
    </row>
    <row r="1040" spans="1:24">
      <c r="A1040" s="297" t="s">
        <v>696</v>
      </c>
      <c r="B1040" s="297" t="s">
        <v>697</v>
      </c>
      <c r="C1040" s="297" t="s">
        <v>698</v>
      </c>
      <c r="D1040" s="297" t="s">
        <v>620</v>
      </c>
      <c r="E1040" s="297" t="s">
        <v>699</v>
      </c>
      <c r="F1040" s="297" t="s">
        <v>1437</v>
      </c>
      <c r="G1040" s="297" t="s">
        <v>1438</v>
      </c>
      <c r="H1040" s="297" t="s">
        <v>606</v>
      </c>
      <c r="I1040" s="297" t="s">
        <v>263</v>
      </c>
      <c r="J1040" s="297" t="s">
        <v>1439</v>
      </c>
      <c r="K1040" s="297" t="s">
        <v>609</v>
      </c>
      <c r="L1040" s="297" t="s">
        <v>295</v>
      </c>
      <c r="M1040" s="297" t="s">
        <v>1397</v>
      </c>
      <c r="N1040" s="297" t="s">
        <v>1440</v>
      </c>
      <c r="O1040" s="297" t="s">
        <v>627</v>
      </c>
      <c r="P1040" s="297" t="s">
        <v>628</v>
      </c>
      <c r="Q1040" s="297" t="s">
        <v>615</v>
      </c>
      <c r="R1040">
        <v>1</v>
      </c>
      <c r="S1040">
        <v>1</v>
      </c>
      <c r="T1040">
        <v>2</v>
      </c>
      <c r="U1040">
        <v>2</v>
      </c>
      <c r="V1040" s="298">
        <v>260</v>
      </c>
      <c r="W1040" s="297" t="s">
        <v>616</v>
      </c>
      <c r="X1040" s="299">
        <f t="shared" si="16"/>
        <v>20</v>
      </c>
    </row>
    <row r="1041" spans="1:24">
      <c r="A1041" s="297" t="s">
        <v>636</v>
      </c>
      <c r="B1041" s="297" t="s">
        <v>637</v>
      </c>
      <c r="C1041" s="297" t="s">
        <v>638</v>
      </c>
      <c r="D1041" s="297" t="s">
        <v>620</v>
      </c>
      <c r="E1041" s="297" t="s">
        <v>639</v>
      </c>
      <c r="F1041" s="297" t="s">
        <v>1441</v>
      </c>
      <c r="G1041" s="297" t="s">
        <v>1442</v>
      </c>
      <c r="H1041" s="297" t="s">
        <v>606</v>
      </c>
      <c r="I1041" s="297" t="s">
        <v>607</v>
      </c>
      <c r="J1041" s="297" t="s">
        <v>1443</v>
      </c>
      <c r="K1041" s="297" t="s">
        <v>609</v>
      </c>
      <c r="L1041" s="297" t="s">
        <v>295</v>
      </c>
      <c r="M1041" s="297" t="s">
        <v>1397</v>
      </c>
      <c r="N1041" s="297" t="s">
        <v>1444</v>
      </c>
      <c r="O1041" s="297" t="s">
        <v>627</v>
      </c>
      <c r="P1041" s="297" t="s">
        <v>628</v>
      </c>
      <c r="Q1041" s="297" t="s">
        <v>615</v>
      </c>
      <c r="R1041">
        <v>1</v>
      </c>
      <c r="S1041">
        <v>1</v>
      </c>
      <c r="T1041">
        <v>2</v>
      </c>
      <c r="U1041">
        <v>2</v>
      </c>
      <c r="V1041" s="298">
        <v>340</v>
      </c>
      <c r="W1041" s="297" t="s">
        <v>616</v>
      </c>
      <c r="X1041" s="299">
        <f t="shared" si="16"/>
        <v>20</v>
      </c>
    </row>
    <row r="1042" spans="1:24">
      <c r="A1042" s="297" t="s">
        <v>696</v>
      </c>
      <c r="B1042" s="297" t="s">
        <v>697</v>
      </c>
      <c r="C1042" s="297" t="s">
        <v>698</v>
      </c>
      <c r="D1042" s="297" t="s">
        <v>620</v>
      </c>
      <c r="E1042" s="297" t="s">
        <v>699</v>
      </c>
      <c r="F1042" s="297" t="s">
        <v>1441</v>
      </c>
      <c r="G1042" s="297" t="s">
        <v>1442</v>
      </c>
      <c r="H1042" s="297" t="s">
        <v>606</v>
      </c>
      <c r="I1042" s="297" t="s">
        <v>263</v>
      </c>
      <c r="J1042" s="297" t="s">
        <v>1443</v>
      </c>
      <c r="K1042" s="297" t="s">
        <v>609</v>
      </c>
      <c r="L1042" s="297" t="s">
        <v>295</v>
      </c>
      <c r="M1042" s="297" t="s">
        <v>1397</v>
      </c>
      <c r="N1042" s="297" t="s">
        <v>1444</v>
      </c>
      <c r="O1042" s="297" t="s">
        <v>627</v>
      </c>
      <c r="P1042" s="297" t="s">
        <v>628</v>
      </c>
      <c r="Q1042" s="297" t="s">
        <v>615</v>
      </c>
      <c r="R1042">
        <v>6</v>
      </c>
      <c r="S1042">
        <v>6</v>
      </c>
      <c r="T1042">
        <v>14</v>
      </c>
      <c r="U1042">
        <v>14</v>
      </c>
      <c r="V1042" s="298">
        <v>1680</v>
      </c>
      <c r="W1042" s="297" t="s">
        <v>616</v>
      </c>
      <c r="X1042" s="299">
        <f t="shared" si="16"/>
        <v>140</v>
      </c>
    </row>
    <row r="1043" spans="1:24">
      <c r="A1043" s="297" t="s">
        <v>696</v>
      </c>
      <c r="B1043" s="297" t="s">
        <v>697</v>
      </c>
      <c r="C1043" s="297" t="s">
        <v>698</v>
      </c>
      <c r="D1043" s="297" t="s">
        <v>620</v>
      </c>
      <c r="E1043" s="297" t="s">
        <v>699</v>
      </c>
      <c r="F1043" s="297" t="s">
        <v>1441</v>
      </c>
      <c r="G1043" s="297" t="s">
        <v>1442</v>
      </c>
      <c r="H1043" s="297" t="s">
        <v>606</v>
      </c>
      <c r="I1043" s="297" t="s">
        <v>607</v>
      </c>
      <c r="J1043" s="297" t="s">
        <v>1443</v>
      </c>
      <c r="K1043" s="297" t="s">
        <v>609</v>
      </c>
      <c r="L1043" s="297" t="s">
        <v>295</v>
      </c>
      <c r="M1043" s="297" t="s">
        <v>1397</v>
      </c>
      <c r="N1043" s="297" t="s">
        <v>1444</v>
      </c>
      <c r="O1043" s="297" t="s">
        <v>627</v>
      </c>
      <c r="P1043" s="297" t="s">
        <v>628</v>
      </c>
      <c r="Q1043" s="297" t="s">
        <v>615</v>
      </c>
      <c r="R1043">
        <v>5</v>
      </c>
      <c r="S1043">
        <v>5</v>
      </c>
      <c r="T1043">
        <v>14</v>
      </c>
      <c r="U1043">
        <v>14</v>
      </c>
      <c r="V1043" s="298">
        <v>2330</v>
      </c>
      <c r="W1043" s="297" t="s">
        <v>616</v>
      </c>
      <c r="X1043" s="299">
        <f t="shared" si="16"/>
        <v>140</v>
      </c>
    </row>
    <row r="1044" spans="1:24">
      <c r="A1044" s="297" t="s">
        <v>1357</v>
      </c>
      <c r="B1044" s="297" t="s">
        <v>1358</v>
      </c>
      <c r="C1044" s="297" t="s">
        <v>1359</v>
      </c>
      <c r="D1044" s="297" t="s">
        <v>620</v>
      </c>
      <c r="E1044" s="297" t="s">
        <v>1360</v>
      </c>
      <c r="F1044" s="297" t="s">
        <v>1445</v>
      </c>
      <c r="G1044" s="297" t="s">
        <v>1446</v>
      </c>
      <c r="H1044" s="297" t="s">
        <v>606</v>
      </c>
      <c r="I1044" s="297" t="s">
        <v>607</v>
      </c>
      <c r="J1044" s="297" t="s">
        <v>1447</v>
      </c>
      <c r="K1044" s="297" t="s">
        <v>609</v>
      </c>
      <c r="L1044" s="297" t="s">
        <v>295</v>
      </c>
      <c r="M1044" s="297" t="s">
        <v>1397</v>
      </c>
      <c r="N1044" s="297" t="s">
        <v>1448</v>
      </c>
      <c r="O1044" s="297" t="s">
        <v>627</v>
      </c>
      <c r="P1044" s="297" t="s">
        <v>628</v>
      </c>
      <c r="Q1044" s="297" t="s">
        <v>615</v>
      </c>
      <c r="R1044">
        <v>1</v>
      </c>
      <c r="S1044">
        <v>1</v>
      </c>
      <c r="T1044">
        <v>1</v>
      </c>
      <c r="U1044">
        <v>1</v>
      </c>
      <c r="V1044" s="298">
        <v>170</v>
      </c>
      <c r="W1044" s="297" t="s">
        <v>616</v>
      </c>
      <c r="X1044" s="299">
        <f t="shared" si="16"/>
        <v>10</v>
      </c>
    </row>
    <row r="1045" spans="1:24">
      <c r="A1045" s="297" t="s">
        <v>678</v>
      </c>
      <c r="B1045" s="297" t="s">
        <v>679</v>
      </c>
      <c r="C1045" s="297" t="s">
        <v>772</v>
      </c>
      <c r="D1045" s="297" t="s">
        <v>620</v>
      </c>
      <c r="E1045" s="297" t="s">
        <v>773</v>
      </c>
      <c r="F1045" s="297" t="s">
        <v>1445</v>
      </c>
      <c r="G1045" s="297" t="s">
        <v>1446</v>
      </c>
      <c r="H1045" s="297" t="s">
        <v>606</v>
      </c>
      <c r="I1045" s="297" t="s">
        <v>607</v>
      </c>
      <c r="J1045" s="297" t="s">
        <v>1447</v>
      </c>
      <c r="K1045" s="297" t="s">
        <v>609</v>
      </c>
      <c r="L1045" s="297" t="s">
        <v>295</v>
      </c>
      <c r="M1045" s="297" t="s">
        <v>1397</v>
      </c>
      <c r="N1045" s="297" t="s">
        <v>1448</v>
      </c>
      <c r="O1045" s="297" t="s">
        <v>627</v>
      </c>
      <c r="P1045" s="297" t="s">
        <v>628</v>
      </c>
      <c r="Q1045" s="297" t="s">
        <v>645</v>
      </c>
      <c r="R1045">
        <v>1</v>
      </c>
      <c r="S1045">
        <v>1</v>
      </c>
      <c r="T1045">
        <v>2</v>
      </c>
      <c r="U1045">
        <v>2</v>
      </c>
      <c r="V1045" s="298">
        <v>340</v>
      </c>
      <c r="W1045" s="297" t="s">
        <v>616</v>
      </c>
      <c r="X1045" s="299">
        <f t="shared" si="16"/>
        <v>20</v>
      </c>
    </row>
    <row r="1046" spans="1:24">
      <c r="A1046" s="297" t="s">
        <v>678</v>
      </c>
      <c r="B1046" s="297" t="s">
        <v>679</v>
      </c>
      <c r="C1046" s="297" t="s">
        <v>682</v>
      </c>
      <c r="D1046" s="297" t="s">
        <v>620</v>
      </c>
      <c r="E1046" s="297" t="s">
        <v>683</v>
      </c>
      <c r="F1046" s="297" t="s">
        <v>1445</v>
      </c>
      <c r="G1046" s="297" t="s">
        <v>1446</v>
      </c>
      <c r="H1046" s="297" t="s">
        <v>606</v>
      </c>
      <c r="I1046" s="297" t="s">
        <v>607</v>
      </c>
      <c r="J1046" s="297" t="s">
        <v>1447</v>
      </c>
      <c r="K1046" s="297" t="s">
        <v>609</v>
      </c>
      <c r="L1046" s="297" t="s">
        <v>295</v>
      </c>
      <c r="M1046" s="297" t="s">
        <v>1397</v>
      </c>
      <c r="N1046" s="297" t="s">
        <v>1448</v>
      </c>
      <c r="O1046" s="297" t="s">
        <v>627</v>
      </c>
      <c r="P1046" s="297" t="s">
        <v>628</v>
      </c>
      <c r="Q1046" s="297" t="s">
        <v>645</v>
      </c>
      <c r="R1046">
        <v>3</v>
      </c>
      <c r="S1046">
        <v>3</v>
      </c>
      <c r="T1046">
        <v>9</v>
      </c>
      <c r="U1046">
        <v>9</v>
      </c>
      <c r="V1046" s="298">
        <v>1530</v>
      </c>
      <c r="W1046" s="297" t="s">
        <v>616</v>
      </c>
      <c r="X1046" s="299">
        <f t="shared" si="16"/>
        <v>90</v>
      </c>
    </row>
    <row r="1047" spans="1:24">
      <c r="A1047" s="297" t="s">
        <v>678</v>
      </c>
      <c r="B1047" s="297" t="s">
        <v>679</v>
      </c>
      <c r="C1047" s="297" t="s">
        <v>682</v>
      </c>
      <c r="D1047" s="297" t="s">
        <v>620</v>
      </c>
      <c r="E1047" s="297" t="s">
        <v>683</v>
      </c>
      <c r="F1047" s="297" t="s">
        <v>1445</v>
      </c>
      <c r="G1047" s="297" t="s">
        <v>1446</v>
      </c>
      <c r="H1047" s="297" t="s">
        <v>606</v>
      </c>
      <c r="I1047" s="297" t="s">
        <v>607</v>
      </c>
      <c r="J1047" s="297" t="s">
        <v>1447</v>
      </c>
      <c r="K1047" s="297" t="s">
        <v>609</v>
      </c>
      <c r="L1047" s="297" t="s">
        <v>295</v>
      </c>
      <c r="M1047" s="297" t="s">
        <v>1397</v>
      </c>
      <c r="N1047" s="297" t="s">
        <v>1448</v>
      </c>
      <c r="O1047" s="297" t="s">
        <v>627</v>
      </c>
      <c r="P1047" s="297" t="s">
        <v>628</v>
      </c>
      <c r="Q1047" s="297" t="s">
        <v>690</v>
      </c>
      <c r="R1047">
        <v>0</v>
      </c>
      <c r="S1047">
        <v>0</v>
      </c>
      <c r="T1047">
        <v>1</v>
      </c>
      <c r="U1047">
        <v>1</v>
      </c>
      <c r="V1047" s="298">
        <v>170</v>
      </c>
      <c r="W1047" s="297" t="s">
        <v>616</v>
      </c>
      <c r="X1047" s="299">
        <f t="shared" si="16"/>
        <v>10</v>
      </c>
    </row>
    <row r="1048" spans="1:24">
      <c r="A1048" s="297" t="s">
        <v>696</v>
      </c>
      <c r="B1048" s="297" t="s">
        <v>697</v>
      </c>
      <c r="C1048" s="297" t="s">
        <v>698</v>
      </c>
      <c r="D1048" s="297" t="s">
        <v>620</v>
      </c>
      <c r="E1048" s="297" t="s">
        <v>699</v>
      </c>
      <c r="F1048" s="297" t="s">
        <v>1445</v>
      </c>
      <c r="G1048" s="297" t="s">
        <v>1446</v>
      </c>
      <c r="H1048" s="297" t="s">
        <v>606</v>
      </c>
      <c r="I1048" s="297" t="s">
        <v>263</v>
      </c>
      <c r="J1048" s="297" t="s">
        <v>1447</v>
      </c>
      <c r="K1048" s="297" t="s">
        <v>609</v>
      </c>
      <c r="L1048" s="297" t="s">
        <v>295</v>
      </c>
      <c r="M1048" s="297" t="s">
        <v>1397</v>
      </c>
      <c r="N1048" s="297" t="s">
        <v>1448</v>
      </c>
      <c r="O1048" s="297" t="s">
        <v>627</v>
      </c>
      <c r="P1048" s="297" t="s">
        <v>628</v>
      </c>
      <c r="Q1048" s="297" t="s">
        <v>615</v>
      </c>
      <c r="R1048">
        <v>6</v>
      </c>
      <c r="S1048">
        <v>6</v>
      </c>
      <c r="T1048">
        <v>17</v>
      </c>
      <c r="U1048">
        <v>17</v>
      </c>
      <c r="V1048" s="298">
        <v>2040</v>
      </c>
      <c r="W1048" s="297" t="s">
        <v>616</v>
      </c>
      <c r="X1048" s="299">
        <f t="shared" si="16"/>
        <v>170</v>
      </c>
    </row>
    <row r="1049" spans="1:24">
      <c r="A1049" s="297" t="s">
        <v>696</v>
      </c>
      <c r="B1049" s="297" t="s">
        <v>697</v>
      </c>
      <c r="C1049" s="297" t="s">
        <v>698</v>
      </c>
      <c r="D1049" s="297" t="s">
        <v>620</v>
      </c>
      <c r="E1049" s="297" t="s">
        <v>699</v>
      </c>
      <c r="F1049" s="297" t="s">
        <v>1445</v>
      </c>
      <c r="G1049" s="297" t="s">
        <v>1446</v>
      </c>
      <c r="H1049" s="297" t="s">
        <v>606</v>
      </c>
      <c r="I1049" s="297" t="s">
        <v>607</v>
      </c>
      <c r="J1049" s="297" t="s">
        <v>1447</v>
      </c>
      <c r="K1049" s="297" t="s">
        <v>609</v>
      </c>
      <c r="L1049" s="297" t="s">
        <v>295</v>
      </c>
      <c r="M1049" s="297" t="s">
        <v>1397</v>
      </c>
      <c r="N1049" s="297" t="s">
        <v>1448</v>
      </c>
      <c r="O1049" s="297" t="s">
        <v>627</v>
      </c>
      <c r="P1049" s="297" t="s">
        <v>628</v>
      </c>
      <c r="Q1049" s="297" t="s">
        <v>615</v>
      </c>
      <c r="R1049">
        <v>4</v>
      </c>
      <c r="S1049">
        <v>4</v>
      </c>
      <c r="T1049">
        <v>10</v>
      </c>
      <c r="U1049">
        <v>10</v>
      </c>
      <c r="V1049" s="298">
        <v>1650</v>
      </c>
      <c r="W1049" s="297" t="s">
        <v>616</v>
      </c>
      <c r="X1049" s="299">
        <f t="shared" si="16"/>
        <v>100</v>
      </c>
    </row>
    <row r="1050" spans="1:24">
      <c r="A1050" s="297" t="s">
        <v>669</v>
      </c>
      <c r="B1050" s="297" t="s">
        <v>670</v>
      </c>
      <c r="C1050" s="297" t="s">
        <v>1000</v>
      </c>
      <c r="D1050" s="297" t="s">
        <v>1001</v>
      </c>
      <c r="E1050" s="297" t="s">
        <v>1002</v>
      </c>
      <c r="F1050" s="297" t="s">
        <v>1449</v>
      </c>
      <c r="G1050" s="297" t="s">
        <v>1450</v>
      </c>
      <c r="H1050" s="297" t="s">
        <v>606</v>
      </c>
      <c r="I1050" s="297" t="s">
        <v>263</v>
      </c>
      <c r="J1050" s="297" t="s">
        <v>1451</v>
      </c>
      <c r="K1050" s="297" t="s">
        <v>609</v>
      </c>
      <c r="L1050" s="297" t="s">
        <v>295</v>
      </c>
      <c r="M1050" s="297" t="s">
        <v>1397</v>
      </c>
      <c r="N1050" s="297" t="s">
        <v>1452</v>
      </c>
      <c r="O1050" s="297" t="s">
        <v>627</v>
      </c>
      <c r="P1050" s="297" t="s">
        <v>628</v>
      </c>
      <c r="Q1050" s="297" t="s">
        <v>645</v>
      </c>
      <c r="R1050">
        <v>1</v>
      </c>
      <c r="S1050">
        <v>1</v>
      </c>
      <c r="T1050">
        <v>4</v>
      </c>
      <c r="U1050">
        <v>4</v>
      </c>
      <c r="V1050" s="298">
        <v>560</v>
      </c>
      <c r="W1050" s="297" t="s">
        <v>616</v>
      </c>
      <c r="X1050" s="299">
        <f t="shared" si="16"/>
        <v>40</v>
      </c>
    </row>
    <row r="1051" spans="1:24">
      <c r="A1051" s="297" t="s">
        <v>764</v>
      </c>
      <c r="B1051" s="297" t="s">
        <v>765</v>
      </c>
      <c r="C1051" s="297" t="s">
        <v>766</v>
      </c>
      <c r="D1051" s="297" t="s">
        <v>620</v>
      </c>
      <c r="E1051" s="297" t="s">
        <v>767</v>
      </c>
      <c r="F1051" s="297" t="s">
        <v>1453</v>
      </c>
      <c r="G1051" s="297" t="s">
        <v>1454</v>
      </c>
      <c r="H1051" s="297" t="s">
        <v>606</v>
      </c>
      <c r="I1051" s="297" t="s">
        <v>263</v>
      </c>
      <c r="J1051" s="297" t="s">
        <v>1455</v>
      </c>
      <c r="K1051" s="297" t="s">
        <v>609</v>
      </c>
      <c r="L1051" s="297" t="s">
        <v>295</v>
      </c>
      <c r="M1051" s="297" t="s">
        <v>1397</v>
      </c>
      <c r="N1051" s="297" t="s">
        <v>1456</v>
      </c>
      <c r="O1051" s="297" t="s">
        <v>627</v>
      </c>
      <c r="P1051" s="297" t="s">
        <v>628</v>
      </c>
      <c r="Q1051" s="297" t="s">
        <v>615</v>
      </c>
      <c r="R1051">
        <v>2</v>
      </c>
      <c r="S1051">
        <v>2</v>
      </c>
      <c r="T1051">
        <v>2</v>
      </c>
      <c r="U1051">
        <v>2</v>
      </c>
      <c r="V1051" s="298">
        <v>260</v>
      </c>
      <c r="W1051" s="297" t="s">
        <v>616</v>
      </c>
      <c r="X1051" s="299">
        <f t="shared" si="16"/>
        <v>20</v>
      </c>
    </row>
    <row r="1052" spans="1:24">
      <c r="A1052" s="297" t="s">
        <v>640</v>
      </c>
      <c r="B1052" s="297" t="s">
        <v>641</v>
      </c>
      <c r="C1052" s="297" t="s">
        <v>642</v>
      </c>
      <c r="D1052" s="297" t="s">
        <v>643</v>
      </c>
      <c r="E1052" s="297" t="s">
        <v>644</v>
      </c>
      <c r="F1052" s="297" t="s">
        <v>1453</v>
      </c>
      <c r="G1052" s="297" t="s">
        <v>1454</v>
      </c>
      <c r="H1052" s="297" t="s">
        <v>606</v>
      </c>
      <c r="I1052" s="297" t="s">
        <v>263</v>
      </c>
      <c r="J1052" s="297" t="s">
        <v>1455</v>
      </c>
      <c r="K1052" s="297" t="s">
        <v>609</v>
      </c>
      <c r="L1052" s="297" t="s">
        <v>295</v>
      </c>
      <c r="M1052" s="297" t="s">
        <v>1397</v>
      </c>
      <c r="N1052" s="297" t="s">
        <v>1456</v>
      </c>
      <c r="O1052" s="297" t="s">
        <v>627</v>
      </c>
      <c r="P1052" s="297" t="s">
        <v>628</v>
      </c>
      <c r="Q1052" s="297" t="s">
        <v>645</v>
      </c>
      <c r="R1052">
        <v>6</v>
      </c>
      <c r="S1052">
        <v>6</v>
      </c>
      <c r="T1052">
        <v>7</v>
      </c>
      <c r="U1052">
        <v>7</v>
      </c>
      <c r="V1052" s="298">
        <v>910</v>
      </c>
      <c r="W1052" s="297" t="s">
        <v>616</v>
      </c>
      <c r="X1052" s="299">
        <f t="shared" si="16"/>
        <v>70</v>
      </c>
    </row>
    <row r="1053" spans="1:24">
      <c r="A1053" s="297" t="s">
        <v>669</v>
      </c>
      <c r="B1053" s="297" t="s">
        <v>670</v>
      </c>
      <c r="C1053" s="297" t="s">
        <v>757</v>
      </c>
      <c r="D1053" s="297" t="s">
        <v>758</v>
      </c>
      <c r="E1053" s="297" t="s">
        <v>759</v>
      </c>
      <c r="F1053" s="297" t="s">
        <v>1453</v>
      </c>
      <c r="G1053" s="297" t="s">
        <v>1454</v>
      </c>
      <c r="H1053" s="297" t="s">
        <v>606</v>
      </c>
      <c r="I1053" s="297" t="s">
        <v>263</v>
      </c>
      <c r="J1053" s="297" t="s">
        <v>1455</v>
      </c>
      <c r="K1053" s="297" t="s">
        <v>609</v>
      </c>
      <c r="L1053" s="297" t="s">
        <v>295</v>
      </c>
      <c r="M1053" s="297" t="s">
        <v>1397</v>
      </c>
      <c r="N1053" s="297" t="s">
        <v>1456</v>
      </c>
      <c r="O1053" s="297" t="s">
        <v>627</v>
      </c>
      <c r="P1053" s="297" t="s">
        <v>628</v>
      </c>
      <c r="Q1053" s="297" t="s">
        <v>635</v>
      </c>
      <c r="R1053">
        <v>8</v>
      </c>
      <c r="S1053">
        <v>8</v>
      </c>
      <c r="T1053">
        <v>9</v>
      </c>
      <c r="U1053">
        <v>9</v>
      </c>
      <c r="V1053" s="298">
        <v>1170</v>
      </c>
      <c r="W1053" s="297" t="s">
        <v>616</v>
      </c>
      <c r="X1053" s="299">
        <f t="shared" si="16"/>
        <v>90</v>
      </c>
    </row>
    <row r="1054" spans="1:24">
      <c r="A1054" s="297" t="s">
        <v>669</v>
      </c>
      <c r="B1054" s="297" t="s">
        <v>670</v>
      </c>
      <c r="C1054" s="297" t="s">
        <v>757</v>
      </c>
      <c r="D1054" s="297" t="s">
        <v>758</v>
      </c>
      <c r="E1054" s="297" t="s">
        <v>759</v>
      </c>
      <c r="F1054" s="297" t="s">
        <v>1453</v>
      </c>
      <c r="G1054" s="297" t="s">
        <v>1454</v>
      </c>
      <c r="H1054" s="297" t="s">
        <v>606</v>
      </c>
      <c r="I1054" s="297" t="s">
        <v>607</v>
      </c>
      <c r="J1054" s="297" t="s">
        <v>1455</v>
      </c>
      <c r="K1054" s="297" t="s">
        <v>609</v>
      </c>
      <c r="L1054" s="297" t="s">
        <v>295</v>
      </c>
      <c r="M1054" s="297" t="s">
        <v>1397</v>
      </c>
      <c r="N1054" s="297" t="s">
        <v>1456</v>
      </c>
      <c r="O1054" s="297" t="s">
        <v>627</v>
      </c>
      <c r="P1054" s="297" t="s">
        <v>628</v>
      </c>
      <c r="Q1054" s="297" t="s">
        <v>635</v>
      </c>
      <c r="R1054">
        <v>5</v>
      </c>
      <c r="S1054">
        <v>5</v>
      </c>
      <c r="T1054">
        <v>6</v>
      </c>
      <c r="U1054">
        <v>6</v>
      </c>
      <c r="V1054" s="298">
        <v>960</v>
      </c>
      <c r="W1054" s="297" t="s">
        <v>616</v>
      </c>
      <c r="X1054" s="299">
        <f t="shared" si="16"/>
        <v>60</v>
      </c>
    </row>
    <row r="1055" spans="1:24">
      <c r="A1055" s="297" t="s">
        <v>696</v>
      </c>
      <c r="B1055" s="297" t="s">
        <v>697</v>
      </c>
      <c r="C1055" s="297" t="s">
        <v>698</v>
      </c>
      <c r="D1055" s="297" t="s">
        <v>620</v>
      </c>
      <c r="E1055" s="297" t="s">
        <v>699</v>
      </c>
      <c r="F1055" s="297" t="s">
        <v>1453</v>
      </c>
      <c r="G1055" s="297" t="s">
        <v>1454</v>
      </c>
      <c r="H1055" s="297" t="s">
        <v>606</v>
      </c>
      <c r="I1055" s="297" t="s">
        <v>263</v>
      </c>
      <c r="J1055" s="297" t="s">
        <v>1455</v>
      </c>
      <c r="K1055" s="297" t="s">
        <v>609</v>
      </c>
      <c r="L1055" s="297" t="s">
        <v>295</v>
      </c>
      <c r="M1055" s="297" t="s">
        <v>1397</v>
      </c>
      <c r="N1055" s="297" t="s">
        <v>1456</v>
      </c>
      <c r="O1055" s="297" t="s">
        <v>627</v>
      </c>
      <c r="P1055" s="297" t="s">
        <v>628</v>
      </c>
      <c r="Q1055" s="297" t="s">
        <v>615</v>
      </c>
      <c r="R1055">
        <v>1</v>
      </c>
      <c r="S1055">
        <v>1</v>
      </c>
      <c r="T1055">
        <v>2</v>
      </c>
      <c r="U1055">
        <v>2</v>
      </c>
      <c r="V1055" s="298">
        <v>260</v>
      </c>
      <c r="W1055" s="297" t="s">
        <v>616</v>
      </c>
      <c r="X1055" s="299">
        <f t="shared" si="16"/>
        <v>20</v>
      </c>
    </row>
    <row r="1056" spans="1:24">
      <c r="A1056" s="297" t="s">
        <v>696</v>
      </c>
      <c r="B1056" s="297" t="s">
        <v>697</v>
      </c>
      <c r="C1056" s="297" t="s">
        <v>698</v>
      </c>
      <c r="D1056" s="297" t="s">
        <v>620</v>
      </c>
      <c r="E1056" s="297" t="s">
        <v>699</v>
      </c>
      <c r="F1056" s="297" t="s">
        <v>1453</v>
      </c>
      <c r="G1056" s="297" t="s">
        <v>1454</v>
      </c>
      <c r="H1056" s="297" t="s">
        <v>606</v>
      </c>
      <c r="I1056" s="297" t="s">
        <v>607</v>
      </c>
      <c r="J1056" s="297" t="s">
        <v>1455</v>
      </c>
      <c r="K1056" s="297" t="s">
        <v>609</v>
      </c>
      <c r="L1056" s="297" t="s">
        <v>295</v>
      </c>
      <c r="M1056" s="297" t="s">
        <v>1397</v>
      </c>
      <c r="N1056" s="297" t="s">
        <v>1456</v>
      </c>
      <c r="O1056" s="297" t="s">
        <v>627</v>
      </c>
      <c r="P1056" s="297" t="s">
        <v>628</v>
      </c>
      <c r="Q1056" s="297" t="s">
        <v>615</v>
      </c>
      <c r="R1056">
        <v>1</v>
      </c>
      <c r="S1056">
        <v>1</v>
      </c>
      <c r="T1056">
        <v>2</v>
      </c>
      <c r="U1056">
        <v>2</v>
      </c>
      <c r="V1056" s="298">
        <v>320</v>
      </c>
      <c r="W1056" s="297" t="s">
        <v>616</v>
      </c>
      <c r="X1056" s="299">
        <f t="shared" si="16"/>
        <v>20</v>
      </c>
    </row>
    <row r="1057" spans="1:24">
      <c r="A1057" s="297" t="s">
        <v>1425</v>
      </c>
      <c r="B1057" s="297" t="s">
        <v>1426</v>
      </c>
      <c r="C1057" s="297" t="s">
        <v>1427</v>
      </c>
      <c r="D1057" s="297" t="s">
        <v>620</v>
      </c>
      <c r="E1057" s="297" t="s">
        <v>1428</v>
      </c>
      <c r="F1057" s="297" t="s">
        <v>1453</v>
      </c>
      <c r="G1057" s="297" t="s">
        <v>1454</v>
      </c>
      <c r="H1057" s="297" t="s">
        <v>606</v>
      </c>
      <c r="I1057" s="297" t="s">
        <v>263</v>
      </c>
      <c r="J1057" s="297" t="s">
        <v>1455</v>
      </c>
      <c r="K1057" s="297" t="s">
        <v>609</v>
      </c>
      <c r="L1057" s="297" t="s">
        <v>295</v>
      </c>
      <c r="M1057" s="297" t="s">
        <v>1397</v>
      </c>
      <c r="N1057" s="297" t="s">
        <v>1456</v>
      </c>
      <c r="O1057" s="297" t="s">
        <v>627</v>
      </c>
      <c r="P1057" s="297" t="s">
        <v>628</v>
      </c>
      <c r="Q1057" s="297" t="s">
        <v>645</v>
      </c>
      <c r="R1057">
        <v>1</v>
      </c>
      <c r="S1057">
        <v>1</v>
      </c>
      <c r="T1057">
        <v>2</v>
      </c>
      <c r="U1057">
        <v>2</v>
      </c>
      <c r="V1057" s="298">
        <v>260</v>
      </c>
      <c r="W1057" s="297" t="s">
        <v>616</v>
      </c>
      <c r="X1057" s="299">
        <f t="shared" si="16"/>
        <v>20</v>
      </c>
    </row>
    <row r="1058" spans="1:24">
      <c r="A1058" s="297" t="s">
        <v>700</v>
      </c>
      <c r="B1058" s="297" t="s">
        <v>701</v>
      </c>
      <c r="C1058" s="297" t="s">
        <v>702</v>
      </c>
      <c r="D1058" s="297" t="s">
        <v>620</v>
      </c>
      <c r="E1058" s="297" t="s">
        <v>703</v>
      </c>
      <c r="F1058" s="297" t="s">
        <v>1453</v>
      </c>
      <c r="G1058" s="297" t="s">
        <v>1454</v>
      </c>
      <c r="H1058" s="297" t="s">
        <v>606</v>
      </c>
      <c r="I1058" s="297" t="s">
        <v>263</v>
      </c>
      <c r="J1058" s="297" t="s">
        <v>1455</v>
      </c>
      <c r="K1058" s="297" t="s">
        <v>609</v>
      </c>
      <c r="L1058" s="297" t="s">
        <v>295</v>
      </c>
      <c r="M1058" s="297" t="s">
        <v>1397</v>
      </c>
      <c r="N1058" s="297" t="s">
        <v>1456</v>
      </c>
      <c r="O1058" s="297" t="s">
        <v>627</v>
      </c>
      <c r="P1058" s="297" t="s">
        <v>628</v>
      </c>
      <c r="Q1058" s="297" t="s">
        <v>645</v>
      </c>
      <c r="R1058">
        <v>2</v>
      </c>
      <c r="S1058">
        <v>2</v>
      </c>
      <c r="T1058">
        <v>3</v>
      </c>
      <c r="U1058">
        <v>3</v>
      </c>
      <c r="V1058" s="298">
        <v>390</v>
      </c>
      <c r="W1058" s="297" t="s">
        <v>616</v>
      </c>
      <c r="X1058" s="299">
        <f t="shared" si="16"/>
        <v>30</v>
      </c>
    </row>
    <row r="1059" spans="1:24">
      <c r="A1059" s="297" t="s">
        <v>700</v>
      </c>
      <c r="B1059" s="297" t="s">
        <v>701</v>
      </c>
      <c r="C1059" s="297" t="s">
        <v>702</v>
      </c>
      <c r="D1059" s="297" t="s">
        <v>620</v>
      </c>
      <c r="E1059" s="297" t="s">
        <v>703</v>
      </c>
      <c r="F1059" s="297" t="s">
        <v>1453</v>
      </c>
      <c r="G1059" s="297" t="s">
        <v>1454</v>
      </c>
      <c r="H1059" s="297" t="s">
        <v>606</v>
      </c>
      <c r="I1059" s="297" t="s">
        <v>263</v>
      </c>
      <c r="J1059" s="297" t="s">
        <v>1455</v>
      </c>
      <c r="K1059" s="297" t="s">
        <v>609</v>
      </c>
      <c r="L1059" s="297" t="s">
        <v>295</v>
      </c>
      <c r="M1059" s="297" t="s">
        <v>1397</v>
      </c>
      <c r="N1059" s="297" t="s">
        <v>1456</v>
      </c>
      <c r="O1059" s="297" t="s">
        <v>627</v>
      </c>
      <c r="P1059" s="297" t="s">
        <v>628</v>
      </c>
      <c r="Q1059" s="297" t="s">
        <v>615</v>
      </c>
      <c r="R1059">
        <v>1</v>
      </c>
      <c r="S1059">
        <v>1</v>
      </c>
      <c r="T1059">
        <v>3</v>
      </c>
      <c r="U1059">
        <v>3</v>
      </c>
      <c r="V1059" s="298">
        <v>390</v>
      </c>
      <c r="W1059" s="297" t="s">
        <v>616</v>
      </c>
      <c r="X1059" s="299">
        <f t="shared" si="16"/>
        <v>30</v>
      </c>
    </row>
    <row r="1060" spans="1:24">
      <c r="A1060" s="297" t="s">
        <v>700</v>
      </c>
      <c r="B1060" s="297" t="s">
        <v>701</v>
      </c>
      <c r="C1060" s="297" t="s">
        <v>702</v>
      </c>
      <c r="D1060" s="297" t="s">
        <v>620</v>
      </c>
      <c r="E1060" s="297" t="s">
        <v>703</v>
      </c>
      <c r="F1060" s="297" t="s">
        <v>1453</v>
      </c>
      <c r="G1060" s="297" t="s">
        <v>1454</v>
      </c>
      <c r="H1060" s="297" t="s">
        <v>606</v>
      </c>
      <c r="I1060" s="297" t="s">
        <v>607</v>
      </c>
      <c r="J1060" s="297" t="s">
        <v>1455</v>
      </c>
      <c r="K1060" s="297" t="s">
        <v>609</v>
      </c>
      <c r="L1060" s="297" t="s">
        <v>295</v>
      </c>
      <c r="M1060" s="297" t="s">
        <v>1397</v>
      </c>
      <c r="N1060" s="297" t="s">
        <v>1456</v>
      </c>
      <c r="O1060" s="297" t="s">
        <v>627</v>
      </c>
      <c r="P1060" s="297" t="s">
        <v>628</v>
      </c>
      <c r="Q1060" s="297" t="s">
        <v>645</v>
      </c>
      <c r="R1060">
        <v>4</v>
      </c>
      <c r="S1060">
        <v>4</v>
      </c>
      <c r="T1060">
        <v>10</v>
      </c>
      <c r="U1060">
        <v>10</v>
      </c>
      <c r="V1060" s="298">
        <v>1450</v>
      </c>
      <c r="W1060" s="297" t="s">
        <v>616</v>
      </c>
      <c r="X1060" s="299">
        <f t="shared" si="16"/>
        <v>100</v>
      </c>
    </row>
    <row r="1061" spans="1:24">
      <c r="A1061" s="297" t="s">
        <v>640</v>
      </c>
      <c r="B1061" s="297" t="s">
        <v>641</v>
      </c>
      <c r="C1061" s="297" t="s">
        <v>642</v>
      </c>
      <c r="D1061" s="297" t="s">
        <v>643</v>
      </c>
      <c r="E1061" s="297" t="s">
        <v>644</v>
      </c>
      <c r="F1061" s="297" t="s">
        <v>1453</v>
      </c>
      <c r="G1061" s="297" t="s">
        <v>1454</v>
      </c>
      <c r="H1061" s="297" t="s">
        <v>606</v>
      </c>
      <c r="I1061" s="297" t="s">
        <v>263</v>
      </c>
      <c r="J1061" s="297" t="s">
        <v>1455</v>
      </c>
      <c r="K1061" s="297" t="s">
        <v>609</v>
      </c>
      <c r="L1061" s="297" t="s">
        <v>295</v>
      </c>
      <c r="M1061" s="297" t="s">
        <v>1397</v>
      </c>
      <c r="N1061" s="297" t="s">
        <v>1456</v>
      </c>
      <c r="O1061" s="297" t="s">
        <v>627</v>
      </c>
      <c r="P1061" s="297" t="s">
        <v>628</v>
      </c>
      <c r="Q1061" s="297" t="s">
        <v>645</v>
      </c>
      <c r="R1061">
        <v>1</v>
      </c>
      <c r="S1061">
        <v>1</v>
      </c>
      <c r="T1061">
        <v>1</v>
      </c>
      <c r="U1061">
        <v>1</v>
      </c>
      <c r="V1061" s="298">
        <v>130</v>
      </c>
      <c r="W1061" s="297" t="s">
        <v>616</v>
      </c>
      <c r="X1061" s="299">
        <f t="shared" si="16"/>
        <v>10</v>
      </c>
    </row>
    <row r="1062" spans="1:24">
      <c r="A1062" s="297" t="s">
        <v>640</v>
      </c>
      <c r="B1062" s="297" t="s">
        <v>641</v>
      </c>
      <c r="C1062" s="297" t="s">
        <v>642</v>
      </c>
      <c r="D1062" s="297" t="s">
        <v>643</v>
      </c>
      <c r="E1062" s="297" t="s">
        <v>644</v>
      </c>
      <c r="F1062" s="297" t="s">
        <v>1453</v>
      </c>
      <c r="G1062" s="297" t="s">
        <v>1454</v>
      </c>
      <c r="H1062" s="297" t="s">
        <v>606</v>
      </c>
      <c r="I1062" s="297" t="s">
        <v>607</v>
      </c>
      <c r="J1062" s="297" t="s">
        <v>1455</v>
      </c>
      <c r="K1062" s="297" t="s">
        <v>609</v>
      </c>
      <c r="L1062" s="297" t="s">
        <v>295</v>
      </c>
      <c r="M1062" s="297" t="s">
        <v>1397</v>
      </c>
      <c r="N1062" s="297" t="s">
        <v>1456</v>
      </c>
      <c r="O1062" s="297" t="s">
        <v>627</v>
      </c>
      <c r="P1062" s="297" t="s">
        <v>628</v>
      </c>
      <c r="Q1062" s="297" t="s">
        <v>645</v>
      </c>
      <c r="R1062">
        <v>1</v>
      </c>
      <c r="S1062">
        <v>1</v>
      </c>
      <c r="T1062">
        <v>1</v>
      </c>
      <c r="U1062">
        <v>1</v>
      </c>
      <c r="V1062" s="298">
        <v>160</v>
      </c>
      <c r="W1062" s="297" t="s">
        <v>616</v>
      </c>
      <c r="X1062" s="299">
        <f t="shared" si="16"/>
        <v>10</v>
      </c>
    </row>
    <row r="1063" spans="1:24">
      <c r="A1063" s="297" t="s">
        <v>601</v>
      </c>
      <c r="B1063" s="297" t="s">
        <v>602</v>
      </c>
      <c r="C1063" s="297" t="s">
        <v>603</v>
      </c>
      <c r="D1063" s="297" t="s">
        <v>604</v>
      </c>
      <c r="E1063" s="297" t="s">
        <v>605</v>
      </c>
      <c r="F1063" s="297" t="s">
        <v>1453</v>
      </c>
      <c r="G1063" s="297" t="s">
        <v>1454</v>
      </c>
      <c r="H1063" s="297" t="s">
        <v>606</v>
      </c>
      <c r="I1063" s="297" t="s">
        <v>607</v>
      </c>
      <c r="J1063" s="297" t="s">
        <v>1455</v>
      </c>
      <c r="K1063" s="297" t="s">
        <v>609</v>
      </c>
      <c r="L1063" s="297" t="s">
        <v>295</v>
      </c>
      <c r="M1063" s="297" t="s">
        <v>1397</v>
      </c>
      <c r="N1063" s="297" t="s">
        <v>1456</v>
      </c>
      <c r="O1063" s="297" t="s">
        <v>627</v>
      </c>
      <c r="P1063" s="297" t="s">
        <v>628</v>
      </c>
      <c r="Q1063" s="297" t="s">
        <v>615</v>
      </c>
      <c r="R1063">
        <v>1</v>
      </c>
      <c r="S1063">
        <v>1</v>
      </c>
      <c r="T1063">
        <v>1</v>
      </c>
      <c r="U1063">
        <v>1</v>
      </c>
      <c r="V1063" s="298">
        <v>160</v>
      </c>
      <c r="W1063" s="297" t="s">
        <v>616</v>
      </c>
      <c r="X1063" s="299">
        <f t="shared" si="16"/>
        <v>10</v>
      </c>
    </row>
    <row r="1064" spans="1:24">
      <c r="A1064" s="297" t="s">
        <v>678</v>
      </c>
      <c r="B1064" s="297" t="s">
        <v>679</v>
      </c>
      <c r="C1064" s="297" t="s">
        <v>772</v>
      </c>
      <c r="D1064" s="297" t="s">
        <v>620</v>
      </c>
      <c r="E1064" s="297" t="s">
        <v>773</v>
      </c>
      <c r="F1064" s="297" t="s">
        <v>1457</v>
      </c>
      <c r="G1064" s="297" t="s">
        <v>1458</v>
      </c>
      <c r="H1064" s="297" t="s">
        <v>606</v>
      </c>
      <c r="I1064" s="297" t="s">
        <v>263</v>
      </c>
      <c r="J1064" s="297" t="s">
        <v>1459</v>
      </c>
      <c r="K1064" s="297" t="s">
        <v>609</v>
      </c>
      <c r="L1064" s="297" t="s">
        <v>610</v>
      </c>
      <c r="M1064" s="297" t="s">
        <v>435</v>
      </c>
      <c r="N1064" s="297" t="s">
        <v>1460</v>
      </c>
      <c r="O1064" s="297" t="s">
        <v>627</v>
      </c>
      <c r="P1064" s="297" t="s">
        <v>628</v>
      </c>
      <c r="Q1064" s="297" t="s">
        <v>645</v>
      </c>
      <c r="R1064">
        <v>1</v>
      </c>
      <c r="S1064">
        <v>1</v>
      </c>
      <c r="T1064">
        <v>3</v>
      </c>
      <c r="U1064">
        <v>3</v>
      </c>
      <c r="V1064" s="298">
        <v>1980</v>
      </c>
      <c r="W1064" s="297" t="s">
        <v>616</v>
      </c>
      <c r="X1064" s="299">
        <f t="shared" si="16"/>
        <v>30</v>
      </c>
    </row>
    <row r="1065" spans="1:24">
      <c r="A1065" s="297" t="s">
        <v>678</v>
      </c>
      <c r="B1065" s="297" t="s">
        <v>679</v>
      </c>
      <c r="C1065" s="297" t="s">
        <v>680</v>
      </c>
      <c r="D1065" s="297" t="s">
        <v>620</v>
      </c>
      <c r="E1065" s="297" t="s">
        <v>681</v>
      </c>
      <c r="F1065" s="297" t="s">
        <v>1457</v>
      </c>
      <c r="G1065" s="297" t="s">
        <v>1458</v>
      </c>
      <c r="H1065" s="297" t="s">
        <v>606</v>
      </c>
      <c r="I1065" s="297" t="s">
        <v>263</v>
      </c>
      <c r="J1065" s="297" t="s">
        <v>1459</v>
      </c>
      <c r="K1065" s="297" t="s">
        <v>609</v>
      </c>
      <c r="L1065" s="297" t="s">
        <v>610</v>
      </c>
      <c r="M1065" s="297" t="s">
        <v>435</v>
      </c>
      <c r="N1065" s="297" t="s">
        <v>1460</v>
      </c>
      <c r="O1065" s="297" t="s">
        <v>627</v>
      </c>
      <c r="P1065" s="297" t="s">
        <v>628</v>
      </c>
      <c r="Q1065" s="297" t="s">
        <v>645</v>
      </c>
      <c r="R1065">
        <v>1</v>
      </c>
      <c r="S1065">
        <v>0</v>
      </c>
      <c r="T1065">
        <v>2</v>
      </c>
      <c r="U1065">
        <v>1</v>
      </c>
      <c r="V1065" s="298">
        <v>660</v>
      </c>
      <c r="W1065" s="297" t="s">
        <v>616</v>
      </c>
      <c r="X1065" s="299">
        <f t="shared" si="16"/>
        <v>10</v>
      </c>
    </row>
    <row r="1066" spans="1:24">
      <c r="A1066" s="297" t="s">
        <v>678</v>
      </c>
      <c r="B1066" s="297" t="s">
        <v>679</v>
      </c>
      <c r="C1066" s="297" t="s">
        <v>680</v>
      </c>
      <c r="D1066" s="297" t="s">
        <v>620</v>
      </c>
      <c r="E1066" s="297" t="s">
        <v>681</v>
      </c>
      <c r="F1066" s="297" t="s">
        <v>1457</v>
      </c>
      <c r="G1066" s="297" t="s">
        <v>1458</v>
      </c>
      <c r="H1066" s="297" t="s">
        <v>606</v>
      </c>
      <c r="I1066" s="297" t="s">
        <v>263</v>
      </c>
      <c r="J1066" s="297" t="s">
        <v>1459</v>
      </c>
      <c r="K1066" s="297" t="s">
        <v>609</v>
      </c>
      <c r="L1066" s="297" t="s">
        <v>610</v>
      </c>
      <c r="M1066" s="297" t="s">
        <v>435</v>
      </c>
      <c r="N1066" s="297" t="s">
        <v>1460</v>
      </c>
      <c r="O1066" s="297" t="s">
        <v>627</v>
      </c>
      <c r="P1066" s="297" t="s">
        <v>628</v>
      </c>
      <c r="Q1066" s="297" t="s">
        <v>615</v>
      </c>
      <c r="R1066">
        <v>2</v>
      </c>
      <c r="S1066">
        <v>2</v>
      </c>
      <c r="T1066">
        <v>3</v>
      </c>
      <c r="U1066">
        <v>3</v>
      </c>
      <c r="V1066" s="298">
        <v>1980</v>
      </c>
      <c r="W1066" s="297" t="s">
        <v>616</v>
      </c>
      <c r="X1066" s="299">
        <f t="shared" si="16"/>
        <v>30</v>
      </c>
    </row>
    <row r="1067" spans="1:24">
      <c r="A1067" s="297" t="s">
        <v>678</v>
      </c>
      <c r="B1067" s="297" t="s">
        <v>679</v>
      </c>
      <c r="C1067" s="297" t="s">
        <v>680</v>
      </c>
      <c r="D1067" s="297" t="s">
        <v>620</v>
      </c>
      <c r="E1067" s="297" t="s">
        <v>681</v>
      </c>
      <c r="F1067" s="297" t="s">
        <v>1457</v>
      </c>
      <c r="G1067" s="297" t="s">
        <v>1458</v>
      </c>
      <c r="H1067" s="297" t="s">
        <v>606</v>
      </c>
      <c r="I1067" s="297" t="s">
        <v>607</v>
      </c>
      <c r="J1067" s="297" t="s">
        <v>1459</v>
      </c>
      <c r="K1067" s="297" t="s">
        <v>609</v>
      </c>
      <c r="L1067" s="297" t="s">
        <v>610</v>
      </c>
      <c r="M1067" s="297" t="s">
        <v>435</v>
      </c>
      <c r="N1067" s="297" t="s">
        <v>1460</v>
      </c>
      <c r="O1067" s="297" t="s">
        <v>627</v>
      </c>
      <c r="P1067" s="297" t="s">
        <v>628</v>
      </c>
      <c r="Q1067" s="297" t="s">
        <v>645</v>
      </c>
      <c r="R1067">
        <v>1</v>
      </c>
      <c r="S1067">
        <v>1</v>
      </c>
      <c r="T1067">
        <v>2</v>
      </c>
      <c r="U1067">
        <v>2</v>
      </c>
      <c r="V1067" s="298">
        <v>1320</v>
      </c>
      <c r="W1067" s="297" t="s">
        <v>616</v>
      </c>
      <c r="X1067" s="299">
        <f t="shared" si="16"/>
        <v>20</v>
      </c>
    </row>
    <row r="1068" spans="1:24">
      <c r="A1068" s="297" t="s">
        <v>678</v>
      </c>
      <c r="B1068" s="297" t="s">
        <v>679</v>
      </c>
      <c r="C1068" s="297" t="s">
        <v>680</v>
      </c>
      <c r="D1068" s="297" t="s">
        <v>620</v>
      </c>
      <c r="E1068" s="297" t="s">
        <v>681</v>
      </c>
      <c r="F1068" s="297" t="s">
        <v>1457</v>
      </c>
      <c r="G1068" s="297" t="s">
        <v>1458</v>
      </c>
      <c r="H1068" s="297" t="s">
        <v>606</v>
      </c>
      <c r="I1068" s="297" t="s">
        <v>607</v>
      </c>
      <c r="J1068" s="297" t="s">
        <v>1459</v>
      </c>
      <c r="K1068" s="297" t="s">
        <v>609</v>
      </c>
      <c r="L1068" s="297" t="s">
        <v>610</v>
      </c>
      <c r="M1068" s="297" t="s">
        <v>435</v>
      </c>
      <c r="N1068" s="297" t="s">
        <v>1460</v>
      </c>
      <c r="O1068" s="297" t="s">
        <v>627</v>
      </c>
      <c r="P1068" s="297" t="s">
        <v>628</v>
      </c>
      <c r="Q1068" s="297" t="s">
        <v>615</v>
      </c>
      <c r="R1068">
        <v>1</v>
      </c>
      <c r="S1068">
        <v>1</v>
      </c>
      <c r="T1068">
        <v>2</v>
      </c>
      <c r="U1068">
        <v>2</v>
      </c>
      <c r="V1068" s="298">
        <v>1320</v>
      </c>
      <c r="W1068" s="297" t="s">
        <v>616</v>
      </c>
      <c r="X1068" s="299">
        <f t="shared" si="16"/>
        <v>20</v>
      </c>
    </row>
    <row r="1069" spans="1:24">
      <c r="A1069" s="297" t="s">
        <v>678</v>
      </c>
      <c r="B1069" s="297" t="s">
        <v>679</v>
      </c>
      <c r="C1069" s="297" t="s">
        <v>682</v>
      </c>
      <c r="D1069" s="297" t="s">
        <v>620</v>
      </c>
      <c r="E1069" s="297" t="s">
        <v>683</v>
      </c>
      <c r="F1069" s="297" t="s">
        <v>1457</v>
      </c>
      <c r="G1069" s="297" t="s">
        <v>1458</v>
      </c>
      <c r="H1069" s="297" t="s">
        <v>606</v>
      </c>
      <c r="I1069" s="297" t="s">
        <v>607</v>
      </c>
      <c r="J1069" s="297" t="s">
        <v>1459</v>
      </c>
      <c r="K1069" s="297" t="s">
        <v>609</v>
      </c>
      <c r="L1069" s="297" t="s">
        <v>610</v>
      </c>
      <c r="M1069" s="297" t="s">
        <v>435</v>
      </c>
      <c r="N1069" s="297" t="s">
        <v>1460</v>
      </c>
      <c r="O1069" s="297" t="s">
        <v>627</v>
      </c>
      <c r="P1069" s="297" t="s">
        <v>628</v>
      </c>
      <c r="Q1069" s="297" t="s">
        <v>645</v>
      </c>
      <c r="R1069">
        <v>2</v>
      </c>
      <c r="S1069">
        <v>2</v>
      </c>
      <c r="T1069">
        <v>6</v>
      </c>
      <c r="U1069">
        <v>6</v>
      </c>
      <c r="V1069" s="298">
        <v>5160</v>
      </c>
      <c r="W1069" s="297" t="s">
        <v>616</v>
      </c>
      <c r="X1069" s="299">
        <f t="shared" si="16"/>
        <v>60</v>
      </c>
    </row>
    <row r="1070" spans="1:24">
      <c r="A1070" s="297" t="s">
        <v>678</v>
      </c>
      <c r="B1070" s="297" t="s">
        <v>679</v>
      </c>
      <c r="C1070" s="297" t="s">
        <v>1461</v>
      </c>
      <c r="D1070" s="297" t="s">
        <v>620</v>
      </c>
      <c r="E1070" s="297" t="s">
        <v>1462</v>
      </c>
      <c r="F1070" s="297" t="s">
        <v>1457</v>
      </c>
      <c r="G1070" s="297" t="s">
        <v>1458</v>
      </c>
      <c r="H1070" s="297" t="s">
        <v>606</v>
      </c>
      <c r="I1070" s="297" t="s">
        <v>263</v>
      </c>
      <c r="J1070" s="297" t="s">
        <v>1459</v>
      </c>
      <c r="K1070" s="297" t="s">
        <v>609</v>
      </c>
      <c r="L1070" s="297" t="s">
        <v>610</v>
      </c>
      <c r="M1070" s="297" t="s">
        <v>435</v>
      </c>
      <c r="N1070" s="297" t="s">
        <v>1460</v>
      </c>
      <c r="O1070" s="297" t="s">
        <v>627</v>
      </c>
      <c r="P1070" s="297" t="s">
        <v>628</v>
      </c>
      <c r="Q1070" s="297" t="s">
        <v>615</v>
      </c>
      <c r="R1070">
        <v>1</v>
      </c>
      <c r="S1070">
        <v>0</v>
      </c>
      <c r="T1070">
        <v>5</v>
      </c>
      <c r="U1070">
        <v>2</v>
      </c>
      <c r="V1070" s="298">
        <v>1320</v>
      </c>
      <c r="W1070" s="297" t="s">
        <v>616</v>
      </c>
      <c r="X1070" s="299">
        <f t="shared" si="16"/>
        <v>20</v>
      </c>
    </row>
    <row r="1071" spans="1:24">
      <c r="A1071" s="297" t="s">
        <v>640</v>
      </c>
      <c r="B1071" s="297" t="s">
        <v>641</v>
      </c>
      <c r="C1071" s="297" t="s">
        <v>642</v>
      </c>
      <c r="D1071" s="297" t="s">
        <v>643</v>
      </c>
      <c r="E1071" s="297" t="s">
        <v>644</v>
      </c>
      <c r="F1071" s="297" t="s">
        <v>1457</v>
      </c>
      <c r="G1071" s="297" t="s">
        <v>1458</v>
      </c>
      <c r="H1071" s="297" t="s">
        <v>606</v>
      </c>
      <c r="I1071" s="297" t="s">
        <v>263</v>
      </c>
      <c r="J1071" s="297" t="s">
        <v>1459</v>
      </c>
      <c r="K1071" s="297" t="s">
        <v>609</v>
      </c>
      <c r="L1071" s="297" t="s">
        <v>610</v>
      </c>
      <c r="M1071" s="297" t="s">
        <v>435</v>
      </c>
      <c r="N1071" s="297" t="s">
        <v>1460</v>
      </c>
      <c r="O1071" s="297" t="s">
        <v>627</v>
      </c>
      <c r="P1071" s="297" t="s">
        <v>628</v>
      </c>
      <c r="Q1071" s="297" t="s">
        <v>645</v>
      </c>
      <c r="R1071">
        <v>1</v>
      </c>
      <c r="S1071">
        <v>1</v>
      </c>
      <c r="T1071">
        <v>4</v>
      </c>
      <c r="U1071">
        <v>4</v>
      </c>
      <c r="V1071" s="298">
        <v>2640</v>
      </c>
      <c r="W1071" s="297" t="s">
        <v>616</v>
      </c>
      <c r="X1071" s="299">
        <f t="shared" si="16"/>
        <v>40</v>
      </c>
    </row>
    <row r="1072" spans="1:24">
      <c r="A1072" s="297" t="s">
        <v>640</v>
      </c>
      <c r="B1072" s="297" t="s">
        <v>641</v>
      </c>
      <c r="C1072" s="297" t="s">
        <v>642</v>
      </c>
      <c r="D1072" s="297" t="s">
        <v>643</v>
      </c>
      <c r="E1072" s="297" t="s">
        <v>644</v>
      </c>
      <c r="F1072" s="297" t="s">
        <v>1457</v>
      </c>
      <c r="G1072" s="297" t="s">
        <v>1458</v>
      </c>
      <c r="H1072" s="297" t="s">
        <v>606</v>
      </c>
      <c r="I1072" s="297" t="s">
        <v>607</v>
      </c>
      <c r="J1072" s="297" t="s">
        <v>1459</v>
      </c>
      <c r="K1072" s="297" t="s">
        <v>609</v>
      </c>
      <c r="L1072" s="297" t="s">
        <v>610</v>
      </c>
      <c r="M1072" s="297" t="s">
        <v>435</v>
      </c>
      <c r="N1072" s="297" t="s">
        <v>1460</v>
      </c>
      <c r="O1072" s="297" t="s">
        <v>627</v>
      </c>
      <c r="P1072" s="297" t="s">
        <v>628</v>
      </c>
      <c r="Q1072" s="297" t="s">
        <v>645</v>
      </c>
      <c r="R1072">
        <v>4</v>
      </c>
      <c r="S1072">
        <v>4</v>
      </c>
      <c r="T1072">
        <v>8</v>
      </c>
      <c r="U1072">
        <v>8</v>
      </c>
      <c r="V1072" s="298">
        <v>6880</v>
      </c>
      <c r="W1072" s="297" t="s">
        <v>616</v>
      </c>
      <c r="X1072" s="299">
        <f t="shared" si="16"/>
        <v>80</v>
      </c>
    </row>
    <row r="1073" spans="1:24">
      <c r="A1073" s="297" t="s">
        <v>640</v>
      </c>
      <c r="B1073" s="297" t="s">
        <v>641</v>
      </c>
      <c r="C1073" s="297" t="s">
        <v>642</v>
      </c>
      <c r="D1073" s="297" t="s">
        <v>643</v>
      </c>
      <c r="E1073" s="297" t="s">
        <v>644</v>
      </c>
      <c r="F1073" s="297" t="s">
        <v>1457</v>
      </c>
      <c r="G1073" s="297" t="s">
        <v>1458</v>
      </c>
      <c r="H1073" s="297" t="s">
        <v>606</v>
      </c>
      <c r="I1073" s="297" t="s">
        <v>607</v>
      </c>
      <c r="J1073" s="297" t="s">
        <v>1459</v>
      </c>
      <c r="K1073" s="297" t="s">
        <v>609</v>
      </c>
      <c r="L1073" s="297" t="s">
        <v>610</v>
      </c>
      <c r="M1073" s="297" t="s">
        <v>435</v>
      </c>
      <c r="N1073" s="297" t="s">
        <v>1460</v>
      </c>
      <c r="O1073" s="297" t="s">
        <v>627</v>
      </c>
      <c r="P1073" s="297" t="s">
        <v>628</v>
      </c>
      <c r="Q1073" s="297" t="s">
        <v>615</v>
      </c>
      <c r="R1073">
        <v>2</v>
      </c>
      <c r="S1073">
        <v>2</v>
      </c>
      <c r="T1073">
        <v>3</v>
      </c>
      <c r="U1073">
        <v>3</v>
      </c>
      <c r="V1073" s="298">
        <v>2180</v>
      </c>
      <c r="W1073" s="297" t="s">
        <v>616</v>
      </c>
      <c r="X1073" s="299">
        <f t="shared" si="16"/>
        <v>30</v>
      </c>
    </row>
    <row r="1074" spans="1:24">
      <c r="A1074" s="297" t="s">
        <v>654</v>
      </c>
      <c r="B1074" s="297" t="s">
        <v>655</v>
      </c>
      <c r="C1074" s="297" t="s">
        <v>656</v>
      </c>
      <c r="D1074" s="297" t="s">
        <v>657</v>
      </c>
      <c r="E1074" s="297" t="s">
        <v>658</v>
      </c>
      <c r="F1074" s="297" t="s">
        <v>1463</v>
      </c>
      <c r="G1074" s="297" t="s">
        <v>1464</v>
      </c>
      <c r="H1074" s="297" t="s">
        <v>606</v>
      </c>
      <c r="I1074" s="297" t="s">
        <v>607</v>
      </c>
      <c r="J1074" s="297" t="s">
        <v>1465</v>
      </c>
      <c r="K1074" s="297" t="s">
        <v>609</v>
      </c>
      <c r="L1074" s="297" t="s">
        <v>610</v>
      </c>
      <c r="M1074" s="297" t="s">
        <v>435</v>
      </c>
      <c r="N1074" s="297" t="s">
        <v>1466</v>
      </c>
      <c r="O1074" s="297" t="s">
        <v>613</v>
      </c>
      <c r="P1074" s="297" t="s">
        <v>614</v>
      </c>
      <c r="Q1074" s="297" t="s">
        <v>645</v>
      </c>
      <c r="R1074">
        <v>1</v>
      </c>
      <c r="S1074">
        <v>1</v>
      </c>
      <c r="T1074">
        <v>1</v>
      </c>
      <c r="U1074">
        <v>1</v>
      </c>
      <c r="V1074" s="298">
        <v>216</v>
      </c>
      <c r="W1074" s="297" t="s">
        <v>616</v>
      </c>
      <c r="X1074" s="299">
        <f t="shared" si="16"/>
        <v>20</v>
      </c>
    </row>
    <row r="1075" spans="1:24">
      <c r="A1075" s="297" t="s">
        <v>640</v>
      </c>
      <c r="B1075" s="297" t="s">
        <v>641</v>
      </c>
      <c r="C1075" s="297" t="s">
        <v>642</v>
      </c>
      <c r="D1075" s="297" t="s">
        <v>643</v>
      </c>
      <c r="E1075" s="297" t="s">
        <v>644</v>
      </c>
      <c r="F1075" s="297" t="s">
        <v>1467</v>
      </c>
      <c r="G1075" s="297" t="s">
        <v>1468</v>
      </c>
      <c r="H1075" s="297" t="s">
        <v>606</v>
      </c>
      <c r="I1075" s="297" t="s">
        <v>263</v>
      </c>
      <c r="J1075" s="297" t="s">
        <v>1469</v>
      </c>
      <c r="K1075" s="297" t="s">
        <v>609</v>
      </c>
      <c r="L1075" s="297" t="s">
        <v>610</v>
      </c>
      <c r="M1075" s="297" t="s">
        <v>435</v>
      </c>
      <c r="N1075" s="297" t="s">
        <v>1470</v>
      </c>
      <c r="O1075" s="297" t="s">
        <v>613</v>
      </c>
      <c r="P1075" s="297" t="s">
        <v>614</v>
      </c>
      <c r="Q1075" s="297" t="s">
        <v>645</v>
      </c>
      <c r="R1075">
        <v>1</v>
      </c>
      <c r="S1075">
        <v>1</v>
      </c>
      <c r="T1075">
        <v>2</v>
      </c>
      <c r="U1075">
        <v>2</v>
      </c>
      <c r="V1075" s="298">
        <v>374</v>
      </c>
      <c r="W1075" s="297" t="s">
        <v>616</v>
      </c>
      <c r="X1075" s="299">
        <f t="shared" si="16"/>
        <v>40</v>
      </c>
    </row>
    <row r="1076" spans="1:24">
      <c r="A1076" s="297" t="s">
        <v>664</v>
      </c>
      <c r="B1076" s="297" t="s">
        <v>665</v>
      </c>
      <c r="C1076" s="297" t="s">
        <v>722</v>
      </c>
      <c r="D1076" s="297" t="s">
        <v>723</v>
      </c>
      <c r="E1076" s="297" t="s">
        <v>724</v>
      </c>
      <c r="F1076" s="297" t="s">
        <v>1467</v>
      </c>
      <c r="G1076" s="297" t="s">
        <v>1468</v>
      </c>
      <c r="H1076" s="297" t="s">
        <v>606</v>
      </c>
      <c r="I1076" s="297" t="s">
        <v>607</v>
      </c>
      <c r="J1076" s="297" t="s">
        <v>1469</v>
      </c>
      <c r="K1076" s="297" t="s">
        <v>609</v>
      </c>
      <c r="L1076" s="297" t="s">
        <v>610</v>
      </c>
      <c r="M1076" s="297" t="s">
        <v>435</v>
      </c>
      <c r="N1076" s="297" t="s">
        <v>1470</v>
      </c>
      <c r="O1076" s="297" t="s">
        <v>613</v>
      </c>
      <c r="P1076" s="297" t="s">
        <v>614</v>
      </c>
      <c r="Q1076" s="297" t="s">
        <v>615</v>
      </c>
      <c r="R1076">
        <v>2</v>
      </c>
      <c r="S1076">
        <v>2</v>
      </c>
      <c r="T1076">
        <v>6</v>
      </c>
      <c r="U1076">
        <v>6</v>
      </c>
      <c r="V1076" s="298">
        <v>1044</v>
      </c>
      <c r="W1076" s="297" t="s">
        <v>616</v>
      </c>
      <c r="X1076" s="299">
        <f t="shared" si="16"/>
        <v>120</v>
      </c>
    </row>
    <row r="1077" spans="1:24">
      <c r="A1077" s="297" t="s">
        <v>674</v>
      </c>
      <c r="B1077" s="297" t="s">
        <v>675</v>
      </c>
      <c r="C1077" s="297" t="s">
        <v>676</v>
      </c>
      <c r="D1077" s="297" t="s">
        <v>620</v>
      </c>
      <c r="E1077" s="297" t="s">
        <v>677</v>
      </c>
      <c r="F1077" s="297" t="s">
        <v>1467</v>
      </c>
      <c r="G1077" s="297" t="s">
        <v>1468</v>
      </c>
      <c r="H1077" s="297" t="s">
        <v>606</v>
      </c>
      <c r="I1077" s="297" t="s">
        <v>263</v>
      </c>
      <c r="J1077" s="297" t="s">
        <v>1469</v>
      </c>
      <c r="K1077" s="297" t="s">
        <v>609</v>
      </c>
      <c r="L1077" s="297" t="s">
        <v>610</v>
      </c>
      <c r="M1077" s="297" t="s">
        <v>435</v>
      </c>
      <c r="N1077" s="297" t="s">
        <v>1470</v>
      </c>
      <c r="O1077" s="297" t="s">
        <v>613</v>
      </c>
      <c r="P1077" s="297" t="s">
        <v>614</v>
      </c>
      <c r="Q1077" s="297" t="s">
        <v>645</v>
      </c>
      <c r="R1077">
        <v>1</v>
      </c>
      <c r="S1077">
        <v>1</v>
      </c>
      <c r="T1077">
        <v>1</v>
      </c>
      <c r="U1077">
        <v>1</v>
      </c>
      <c r="V1077" s="298">
        <v>187</v>
      </c>
      <c r="W1077" s="297" t="s">
        <v>616</v>
      </c>
      <c r="X1077" s="299">
        <f t="shared" si="16"/>
        <v>20</v>
      </c>
    </row>
    <row r="1078" spans="1:24">
      <c r="A1078" s="297" t="s">
        <v>700</v>
      </c>
      <c r="B1078" s="297" t="s">
        <v>701</v>
      </c>
      <c r="C1078" s="297" t="s">
        <v>702</v>
      </c>
      <c r="D1078" s="297" t="s">
        <v>620</v>
      </c>
      <c r="E1078" s="297" t="s">
        <v>703</v>
      </c>
      <c r="F1078" s="297" t="s">
        <v>1467</v>
      </c>
      <c r="G1078" s="297" t="s">
        <v>1468</v>
      </c>
      <c r="H1078" s="297" t="s">
        <v>606</v>
      </c>
      <c r="I1078" s="297" t="s">
        <v>263</v>
      </c>
      <c r="J1078" s="297" t="s">
        <v>1469</v>
      </c>
      <c r="K1078" s="297" t="s">
        <v>609</v>
      </c>
      <c r="L1078" s="297" t="s">
        <v>610</v>
      </c>
      <c r="M1078" s="297" t="s">
        <v>435</v>
      </c>
      <c r="N1078" s="297" t="s">
        <v>1470</v>
      </c>
      <c r="O1078" s="297" t="s">
        <v>613</v>
      </c>
      <c r="P1078" s="297" t="s">
        <v>614</v>
      </c>
      <c r="Q1078" s="297" t="s">
        <v>645</v>
      </c>
      <c r="R1078">
        <v>1</v>
      </c>
      <c r="S1078">
        <v>1</v>
      </c>
      <c r="T1078">
        <v>2</v>
      </c>
      <c r="U1078">
        <v>2</v>
      </c>
      <c r="V1078" s="298">
        <v>374</v>
      </c>
      <c r="W1078" s="297" t="s">
        <v>616</v>
      </c>
      <c r="X1078" s="299">
        <f t="shared" si="16"/>
        <v>40</v>
      </c>
    </row>
    <row r="1079" spans="1:24">
      <c r="A1079" s="297" t="s">
        <v>640</v>
      </c>
      <c r="B1079" s="297" t="s">
        <v>641</v>
      </c>
      <c r="C1079" s="297" t="s">
        <v>642</v>
      </c>
      <c r="D1079" s="297" t="s">
        <v>643</v>
      </c>
      <c r="E1079" s="297" t="s">
        <v>644</v>
      </c>
      <c r="F1079" s="297" t="s">
        <v>1467</v>
      </c>
      <c r="G1079" s="297" t="s">
        <v>1468</v>
      </c>
      <c r="H1079" s="297" t="s">
        <v>606</v>
      </c>
      <c r="I1079" s="297" t="s">
        <v>263</v>
      </c>
      <c r="J1079" s="297" t="s">
        <v>1469</v>
      </c>
      <c r="K1079" s="297" t="s">
        <v>609</v>
      </c>
      <c r="L1079" s="297" t="s">
        <v>610</v>
      </c>
      <c r="M1079" s="297" t="s">
        <v>435</v>
      </c>
      <c r="N1079" s="297" t="s">
        <v>1470</v>
      </c>
      <c r="O1079" s="297" t="s">
        <v>613</v>
      </c>
      <c r="P1079" s="297" t="s">
        <v>614</v>
      </c>
      <c r="Q1079" s="297" t="s">
        <v>645</v>
      </c>
      <c r="R1079">
        <v>2</v>
      </c>
      <c r="S1079">
        <v>2</v>
      </c>
      <c r="T1079">
        <v>2</v>
      </c>
      <c r="U1079">
        <v>2</v>
      </c>
      <c r="V1079" s="298">
        <v>374</v>
      </c>
      <c r="W1079" s="297" t="s">
        <v>616</v>
      </c>
      <c r="X1079" s="299">
        <f t="shared" si="16"/>
        <v>40</v>
      </c>
    </row>
    <row r="1080" spans="1:24">
      <c r="A1080" s="297" t="s">
        <v>646</v>
      </c>
      <c r="B1080" s="297" t="s">
        <v>647</v>
      </c>
      <c r="C1080" s="297" t="s">
        <v>648</v>
      </c>
      <c r="D1080" s="297" t="s">
        <v>620</v>
      </c>
      <c r="E1080" s="297" t="s">
        <v>649</v>
      </c>
      <c r="F1080" s="297" t="s">
        <v>1471</v>
      </c>
      <c r="G1080" s="297" t="s">
        <v>1472</v>
      </c>
      <c r="H1080" s="297" t="s">
        <v>606</v>
      </c>
      <c r="I1080" s="297" t="s">
        <v>263</v>
      </c>
      <c r="J1080" s="297" t="s">
        <v>1473</v>
      </c>
      <c r="K1080" s="297" t="s">
        <v>609</v>
      </c>
      <c r="L1080" s="297" t="s">
        <v>610</v>
      </c>
      <c r="M1080" s="297" t="s">
        <v>435</v>
      </c>
      <c r="N1080" s="297" t="s">
        <v>1474</v>
      </c>
      <c r="O1080" s="297" t="s">
        <v>627</v>
      </c>
      <c r="P1080" s="297" t="s">
        <v>628</v>
      </c>
      <c r="Q1080" s="297" t="s">
        <v>645</v>
      </c>
      <c r="R1080">
        <v>1</v>
      </c>
      <c r="S1080">
        <v>1</v>
      </c>
      <c r="T1080">
        <v>1</v>
      </c>
      <c r="U1080">
        <v>1</v>
      </c>
      <c r="V1080" s="298">
        <v>506</v>
      </c>
      <c r="W1080" s="297" t="s">
        <v>616</v>
      </c>
      <c r="X1080" s="299">
        <f t="shared" si="16"/>
        <v>10</v>
      </c>
    </row>
    <row r="1081" spans="1:24">
      <c r="A1081" s="297" t="s">
        <v>678</v>
      </c>
      <c r="B1081" s="297" t="s">
        <v>679</v>
      </c>
      <c r="C1081" s="297" t="s">
        <v>1475</v>
      </c>
      <c r="D1081" s="297" t="s">
        <v>620</v>
      </c>
      <c r="E1081" s="297" t="s">
        <v>1476</v>
      </c>
      <c r="F1081" s="297" t="s">
        <v>1477</v>
      </c>
      <c r="G1081" s="297" t="s">
        <v>1478</v>
      </c>
      <c r="H1081" s="297" t="s">
        <v>606</v>
      </c>
      <c r="I1081" s="297" t="s">
        <v>263</v>
      </c>
      <c r="J1081" s="297" t="s">
        <v>1479</v>
      </c>
      <c r="K1081" s="297" t="s">
        <v>609</v>
      </c>
      <c r="L1081" s="297" t="s">
        <v>610</v>
      </c>
      <c r="M1081" s="297" t="s">
        <v>435</v>
      </c>
      <c r="N1081" s="297" t="s">
        <v>1480</v>
      </c>
      <c r="O1081" s="297" t="s">
        <v>1481</v>
      </c>
      <c r="P1081" s="297" t="s">
        <v>1482</v>
      </c>
      <c r="Q1081" s="297" t="s">
        <v>645</v>
      </c>
      <c r="R1081">
        <v>2</v>
      </c>
      <c r="S1081">
        <v>2</v>
      </c>
      <c r="T1081">
        <v>2</v>
      </c>
      <c r="U1081">
        <v>2</v>
      </c>
      <c r="V1081" s="298">
        <v>360</v>
      </c>
      <c r="W1081" s="297" t="s">
        <v>616</v>
      </c>
      <c r="X1081" s="299">
        <f t="shared" si="16"/>
        <v>80</v>
      </c>
    </row>
    <row r="1082" spans="1:24">
      <c r="A1082" s="297" t="s">
        <v>636</v>
      </c>
      <c r="B1082" s="297" t="s">
        <v>637</v>
      </c>
      <c r="C1082" s="297" t="s">
        <v>638</v>
      </c>
      <c r="D1082" s="297" t="s">
        <v>620</v>
      </c>
      <c r="E1082" s="297" t="s">
        <v>639</v>
      </c>
      <c r="F1082" s="297" t="s">
        <v>1483</v>
      </c>
      <c r="G1082" s="297" t="s">
        <v>1484</v>
      </c>
      <c r="H1082" s="297" t="s">
        <v>606</v>
      </c>
      <c r="I1082" s="297" t="s">
        <v>263</v>
      </c>
      <c r="J1082" s="297" t="s">
        <v>1485</v>
      </c>
      <c r="K1082" s="297" t="s">
        <v>609</v>
      </c>
      <c r="L1082" s="297" t="s">
        <v>610</v>
      </c>
      <c r="M1082" s="297" t="s">
        <v>1486</v>
      </c>
      <c r="N1082" s="297" t="s">
        <v>1487</v>
      </c>
      <c r="O1082" s="297" t="s">
        <v>627</v>
      </c>
      <c r="P1082" s="297" t="s">
        <v>628</v>
      </c>
      <c r="Q1082" s="297" t="s">
        <v>615</v>
      </c>
      <c r="R1082">
        <v>1</v>
      </c>
      <c r="S1082">
        <v>1</v>
      </c>
      <c r="T1082">
        <v>1</v>
      </c>
      <c r="U1082">
        <v>1</v>
      </c>
      <c r="V1082" s="298">
        <v>396</v>
      </c>
      <c r="W1082" s="297" t="s">
        <v>616</v>
      </c>
      <c r="X1082" s="299">
        <f t="shared" si="16"/>
        <v>10</v>
      </c>
    </row>
    <row r="1083" spans="1:24">
      <c r="A1083" s="297" t="s">
        <v>669</v>
      </c>
      <c r="B1083" s="297" t="s">
        <v>670</v>
      </c>
      <c r="C1083" s="297" t="s">
        <v>671</v>
      </c>
      <c r="D1083" s="297" t="s">
        <v>672</v>
      </c>
      <c r="E1083" s="297" t="s">
        <v>673</v>
      </c>
      <c r="F1083" s="297" t="s">
        <v>1483</v>
      </c>
      <c r="G1083" s="297" t="s">
        <v>1484</v>
      </c>
      <c r="H1083" s="297" t="s">
        <v>606</v>
      </c>
      <c r="I1083" s="297" t="s">
        <v>263</v>
      </c>
      <c r="J1083" s="297" t="s">
        <v>1485</v>
      </c>
      <c r="K1083" s="297" t="s">
        <v>609</v>
      </c>
      <c r="L1083" s="297" t="s">
        <v>610</v>
      </c>
      <c r="M1083" s="297" t="s">
        <v>1486</v>
      </c>
      <c r="N1083" s="297" t="s">
        <v>1487</v>
      </c>
      <c r="O1083" s="297" t="s">
        <v>627</v>
      </c>
      <c r="P1083" s="297" t="s">
        <v>628</v>
      </c>
      <c r="Q1083" s="297" t="s">
        <v>645</v>
      </c>
      <c r="R1083">
        <v>1</v>
      </c>
      <c r="S1083">
        <v>1</v>
      </c>
      <c r="T1083">
        <v>2</v>
      </c>
      <c r="U1083">
        <v>2</v>
      </c>
      <c r="V1083" s="298">
        <v>792</v>
      </c>
      <c r="W1083" s="297" t="s">
        <v>616</v>
      </c>
      <c r="X1083" s="299">
        <f t="shared" si="16"/>
        <v>20</v>
      </c>
    </row>
    <row r="1084" spans="1:24">
      <c r="A1084" s="297" t="s">
        <v>686</v>
      </c>
      <c r="B1084" s="297" t="s">
        <v>687</v>
      </c>
      <c r="C1084" s="297" t="s">
        <v>688</v>
      </c>
      <c r="D1084" s="297" t="s">
        <v>620</v>
      </c>
      <c r="E1084" s="297" t="s">
        <v>689</v>
      </c>
      <c r="F1084" s="297" t="s">
        <v>1483</v>
      </c>
      <c r="G1084" s="297" t="s">
        <v>1484</v>
      </c>
      <c r="H1084" s="297" t="s">
        <v>606</v>
      </c>
      <c r="I1084" s="297" t="s">
        <v>607</v>
      </c>
      <c r="J1084" s="297" t="s">
        <v>1485</v>
      </c>
      <c r="K1084" s="297" t="s">
        <v>609</v>
      </c>
      <c r="L1084" s="297" t="s">
        <v>610</v>
      </c>
      <c r="M1084" s="297" t="s">
        <v>1486</v>
      </c>
      <c r="N1084" s="297" t="s">
        <v>1487</v>
      </c>
      <c r="O1084" s="297" t="s">
        <v>627</v>
      </c>
      <c r="P1084" s="297" t="s">
        <v>628</v>
      </c>
      <c r="Q1084" s="297" t="s">
        <v>615</v>
      </c>
      <c r="R1084">
        <v>1</v>
      </c>
      <c r="S1084">
        <v>1</v>
      </c>
      <c r="T1084">
        <v>3</v>
      </c>
      <c r="U1084">
        <v>3</v>
      </c>
      <c r="V1084" s="298">
        <v>1188</v>
      </c>
      <c r="W1084" s="297" t="s">
        <v>616</v>
      </c>
      <c r="X1084" s="299">
        <f t="shared" si="16"/>
        <v>30</v>
      </c>
    </row>
    <row r="1085" spans="1:24">
      <c r="A1085" s="297" t="s">
        <v>669</v>
      </c>
      <c r="B1085" s="297" t="s">
        <v>670</v>
      </c>
      <c r="C1085" s="297" t="s">
        <v>757</v>
      </c>
      <c r="D1085" s="297" t="s">
        <v>758</v>
      </c>
      <c r="E1085" s="297" t="s">
        <v>759</v>
      </c>
      <c r="F1085" s="297" t="s">
        <v>1488</v>
      </c>
      <c r="G1085" s="297" t="s">
        <v>1489</v>
      </c>
      <c r="H1085" s="297" t="s">
        <v>606</v>
      </c>
      <c r="I1085" s="297" t="s">
        <v>263</v>
      </c>
      <c r="J1085" s="297" t="s">
        <v>1490</v>
      </c>
      <c r="K1085" s="297" t="s">
        <v>609</v>
      </c>
      <c r="L1085" s="297" t="s">
        <v>610</v>
      </c>
      <c r="M1085" s="297" t="s">
        <v>435</v>
      </c>
      <c r="N1085" s="297" t="s">
        <v>1491</v>
      </c>
      <c r="O1085" s="297" t="s">
        <v>627</v>
      </c>
      <c r="P1085" s="297" t="s">
        <v>628</v>
      </c>
      <c r="Q1085" s="297" t="s">
        <v>635</v>
      </c>
      <c r="R1085">
        <v>2</v>
      </c>
      <c r="S1085">
        <v>2</v>
      </c>
      <c r="T1085">
        <v>2</v>
      </c>
      <c r="U1085">
        <v>2</v>
      </c>
      <c r="V1085" s="298">
        <v>990</v>
      </c>
      <c r="W1085" s="297" t="s">
        <v>616</v>
      </c>
      <c r="X1085" s="299">
        <f t="shared" si="16"/>
        <v>20</v>
      </c>
    </row>
    <row r="1086" spans="1:24">
      <c r="A1086" s="297" t="s">
        <v>686</v>
      </c>
      <c r="B1086" s="297" t="s">
        <v>687</v>
      </c>
      <c r="C1086" s="297" t="s">
        <v>688</v>
      </c>
      <c r="D1086" s="297" t="s">
        <v>620</v>
      </c>
      <c r="E1086" s="297" t="s">
        <v>689</v>
      </c>
      <c r="F1086" s="297" t="s">
        <v>1492</v>
      </c>
      <c r="G1086" s="297" t="s">
        <v>1493</v>
      </c>
      <c r="H1086" s="297" t="s">
        <v>606</v>
      </c>
      <c r="I1086" s="297" t="s">
        <v>607</v>
      </c>
      <c r="J1086" s="297" t="s">
        <v>1494</v>
      </c>
      <c r="K1086" s="297" t="s">
        <v>609</v>
      </c>
      <c r="L1086" s="297" t="s">
        <v>610</v>
      </c>
      <c r="M1086" s="297" t="s">
        <v>435</v>
      </c>
      <c r="N1086" s="297" t="s">
        <v>1495</v>
      </c>
      <c r="O1086" s="297" t="s">
        <v>627</v>
      </c>
      <c r="P1086" s="297" t="s">
        <v>628</v>
      </c>
      <c r="Q1086" s="297" t="s">
        <v>615</v>
      </c>
      <c r="R1086">
        <v>1</v>
      </c>
      <c r="S1086">
        <v>1</v>
      </c>
      <c r="T1086">
        <v>3</v>
      </c>
      <c r="U1086">
        <v>3</v>
      </c>
      <c r="V1086" s="298">
        <v>705</v>
      </c>
      <c r="W1086" s="297" t="s">
        <v>616</v>
      </c>
      <c r="X1086" s="299">
        <f t="shared" si="16"/>
        <v>30</v>
      </c>
    </row>
    <row r="1087" spans="1:24">
      <c r="A1087" s="297" t="s">
        <v>640</v>
      </c>
      <c r="B1087" s="297" t="s">
        <v>641</v>
      </c>
      <c r="C1087" s="297" t="s">
        <v>642</v>
      </c>
      <c r="D1087" s="297" t="s">
        <v>643</v>
      </c>
      <c r="E1087" s="297" t="s">
        <v>644</v>
      </c>
      <c r="F1087" s="297" t="s">
        <v>1496</v>
      </c>
      <c r="G1087" s="297" t="s">
        <v>1497</v>
      </c>
      <c r="H1087" s="297" t="s">
        <v>606</v>
      </c>
      <c r="I1087" s="297" t="s">
        <v>263</v>
      </c>
      <c r="J1087" s="297" t="s">
        <v>1498</v>
      </c>
      <c r="K1087" s="297" t="s">
        <v>609</v>
      </c>
      <c r="L1087" s="297" t="s">
        <v>610</v>
      </c>
      <c r="M1087" s="297" t="s">
        <v>435</v>
      </c>
      <c r="N1087" s="297" t="s">
        <v>1499</v>
      </c>
      <c r="O1087" s="297" t="s">
        <v>627</v>
      </c>
      <c r="P1087" s="297" t="s">
        <v>628</v>
      </c>
      <c r="Q1087" s="297" t="s">
        <v>645</v>
      </c>
      <c r="R1087">
        <v>1</v>
      </c>
      <c r="S1087">
        <v>1</v>
      </c>
      <c r="T1087">
        <v>1</v>
      </c>
      <c r="U1087">
        <v>1</v>
      </c>
      <c r="V1087" s="298">
        <v>542</v>
      </c>
      <c r="W1087" s="297" t="s">
        <v>616</v>
      </c>
      <c r="X1087" s="299">
        <f t="shared" si="16"/>
        <v>10</v>
      </c>
    </row>
    <row r="1088" spans="1:24">
      <c r="A1088" s="297" t="s">
        <v>640</v>
      </c>
      <c r="B1088" s="297" t="s">
        <v>641</v>
      </c>
      <c r="C1088" s="297" t="s">
        <v>642</v>
      </c>
      <c r="D1088" s="297" t="s">
        <v>643</v>
      </c>
      <c r="E1088" s="297" t="s">
        <v>644</v>
      </c>
      <c r="F1088" s="297" t="s">
        <v>1496</v>
      </c>
      <c r="G1088" s="297" t="s">
        <v>1497</v>
      </c>
      <c r="H1088" s="297" t="s">
        <v>606</v>
      </c>
      <c r="I1088" s="297" t="s">
        <v>263</v>
      </c>
      <c r="J1088" s="297" t="s">
        <v>1498</v>
      </c>
      <c r="K1088" s="297" t="s">
        <v>609</v>
      </c>
      <c r="L1088" s="297" t="s">
        <v>610</v>
      </c>
      <c r="M1088" s="297" t="s">
        <v>435</v>
      </c>
      <c r="N1088" s="297" t="s">
        <v>1499</v>
      </c>
      <c r="O1088" s="297" t="s">
        <v>627</v>
      </c>
      <c r="P1088" s="297" t="s">
        <v>628</v>
      </c>
      <c r="Q1088" s="297" t="s">
        <v>615</v>
      </c>
      <c r="R1088">
        <v>2</v>
      </c>
      <c r="S1088">
        <v>2</v>
      </c>
      <c r="T1088">
        <v>6</v>
      </c>
      <c r="U1088">
        <v>6</v>
      </c>
      <c r="V1088" s="298">
        <v>3252</v>
      </c>
      <c r="W1088" s="297" t="s">
        <v>616</v>
      </c>
      <c r="X1088" s="299">
        <f t="shared" si="16"/>
        <v>60</v>
      </c>
    </row>
    <row r="1089" spans="1:24">
      <c r="A1089" s="297" t="s">
        <v>691</v>
      </c>
      <c r="B1089" s="297" t="s">
        <v>692</v>
      </c>
      <c r="C1089" s="297" t="s">
        <v>693</v>
      </c>
      <c r="D1089" s="297" t="s">
        <v>694</v>
      </c>
      <c r="E1089" s="297" t="s">
        <v>695</v>
      </c>
      <c r="F1089" s="297" t="s">
        <v>1496</v>
      </c>
      <c r="G1089" s="297" t="s">
        <v>1497</v>
      </c>
      <c r="H1089" s="297" t="s">
        <v>606</v>
      </c>
      <c r="I1089" s="297" t="s">
        <v>607</v>
      </c>
      <c r="J1089" s="297" t="s">
        <v>1498</v>
      </c>
      <c r="K1089" s="297" t="s">
        <v>609</v>
      </c>
      <c r="L1089" s="297" t="s">
        <v>610</v>
      </c>
      <c r="M1089" s="297" t="s">
        <v>435</v>
      </c>
      <c r="N1089" s="297" t="s">
        <v>1499</v>
      </c>
      <c r="O1089" s="297" t="s">
        <v>627</v>
      </c>
      <c r="P1089" s="297" t="s">
        <v>628</v>
      </c>
      <c r="Q1089" s="297" t="s">
        <v>645</v>
      </c>
      <c r="R1089">
        <v>2</v>
      </c>
      <c r="S1089">
        <v>2</v>
      </c>
      <c r="T1089">
        <v>4</v>
      </c>
      <c r="U1089">
        <v>4</v>
      </c>
      <c r="V1089" s="298">
        <v>2168</v>
      </c>
      <c r="W1089" s="297" t="s">
        <v>616</v>
      </c>
      <c r="X1089" s="299">
        <f t="shared" si="16"/>
        <v>40</v>
      </c>
    </row>
    <row r="1090" spans="1:24">
      <c r="A1090" s="297" t="s">
        <v>691</v>
      </c>
      <c r="B1090" s="297" t="s">
        <v>692</v>
      </c>
      <c r="C1090" s="297" t="s">
        <v>693</v>
      </c>
      <c r="D1090" s="297" t="s">
        <v>694</v>
      </c>
      <c r="E1090" s="297" t="s">
        <v>695</v>
      </c>
      <c r="F1090" s="297" t="s">
        <v>1496</v>
      </c>
      <c r="G1090" s="297" t="s">
        <v>1497</v>
      </c>
      <c r="H1090" s="297" t="s">
        <v>606</v>
      </c>
      <c r="I1090" s="297" t="s">
        <v>607</v>
      </c>
      <c r="J1090" s="297" t="s">
        <v>1498</v>
      </c>
      <c r="K1090" s="297" t="s">
        <v>609</v>
      </c>
      <c r="L1090" s="297" t="s">
        <v>610</v>
      </c>
      <c r="M1090" s="297" t="s">
        <v>435</v>
      </c>
      <c r="N1090" s="297" t="s">
        <v>1499</v>
      </c>
      <c r="O1090" s="297" t="s">
        <v>627</v>
      </c>
      <c r="P1090" s="297" t="s">
        <v>628</v>
      </c>
      <c r="Q1090" s="297" t="s">
        <v>615</v>
      </c>
      <c r="R1090">
        <v>2</v>
      </c>
      <c r="S1090">
        <v>2</v>
      </c>
      <c r="T1090">
        <v>3</v>
      </c>
      <c r="U1090">
        <v>3</v>
      </c>
      <c r="V1090" s="298">
        <v>1626</v>
      </c>
      <c r="W1090" s="297" t="s">
        <v>616</v>
      </c>
      <c r="X1090" s="299">
        <f t="shared" si="16"/>
        <v>30</v>
      </c>
    </row>
    <row r="1091" spans="1:24">
      <c r="A1091" s="297" t="s">
        <v>640</v>
      </c>
      <c r="B1091" s="297" t="s">
        <v>641</v>
      </c>
      <c r="C1091" s="297" t="s">
        <v>642</v>
      </c>
      <c r="D1091" s="297" t="s">
        <v>643</v>
      </c>
      <c r="E1091" s="297" t="s">
        <v>644</v>
      </c>
      <c r="F1091" s="297" t="s">
        <v>1496</v>
      </c>
      <c r="G1091" s="297" t="s">
        <v>1497</v>
      </c>
      <c r="H1091" s="297" t="s">
        <v>606</v>
      </c>
      <c r="I1091" s="297" t="s">
        <v>607</v>
      </c>
      <c r="J1091" s="297" t="s">
        <v>1498</v>
      </c>
      <c r="K1091" s="297" t="s">
        <v>609</v>
      </c>
      <c r="L1091" s="297" t="s">
        <v>610</v>
      </c>
      <c r="M1091" s="297" t="s">
        <v>435</v>
      </c>
      <c r="N1091" s="297" t="s">
        <v>1499</v>
      </c>
      <c r="O1091" s="297" t="s">
        <v>627</v>
      </c>
      <c r="P1091" s="297" t="s">
        <v>628</v>
      </c>
      <c r="Q1091" s="297" t="s">
        <v>645</v>
      </c>
      <c r="R1091">
        <v>1</v>
      </c>
      <c r="S1091">
        <v>1</v>
      </c>
      <c r="T1091">
        <v>1</v>
      </c>
      <c r="U1091">
        <v>1</v>
      </c>
      <c r="V1091" s="298">
        <v>860</v>
      </c>
      <c r="W1091" s="297" t="s">
        <v>616</v>
      </c>
      <c r="X1091" s="299">
        <f t="shared" si="16"/>
        <v>10</v>
      </c>
    </row>
    <row r="1092" spans="1:24">
      <c r="A1092" s="297" t="s">
        <v>659</v>
      </c>
      <c r="B1092" s="297" t="s">
        <v>660</v>
      </c>
      <c r="C1092" s="297" t="s">
        <v>661</v>
      </c>
      <c r="D1092" s="297" t="s">
        <v>662</v>
      </c>
      <c r="E1092" s="297" t="s">
        <v>663</v>
      </c>
      <c r="F1092" s="297" t="s">
        <v>1500</v>
      </c>
      <c r="G1092" s="297" t="s">
        <v>1501</v>
      </c>
      <c r="H1092" s="297" t="s">
        <v>606</v>
      </c>
      <c r="I1092" s="297" t="s">
        <v>263</v>
      </c>
      <c r="J1092" s="297" t="s">
        <v>1502</v>
      </c>
      <c r="K1092" s="297" t="s">
        <v>609</v>
      </c>
      <c r="L1092" s="297" t="s">
        <v>610</v>
      </c>
      <c r="M1092" s="297" t="s">
        <v>435</v>
      </c>
      <c r="N1092" s="297" t="s">
        <v>1503</v>
      </c>
      <c r="O1092" s="297" t="s">
        <v>613</v>
      </c>
      <c r="P1092" s="297" t="s">
        <v>614</v>
      </c>
      <c r="Q1092" s="297" t="s">
        <v>645</v>
      </c>
      <c r="R1092">
        <v>2</v>
      </c>
      <c r="S1092">
        <v>2</v>
      </c>
      <c r="T1092">
        <v>2</v>
      </c>
      <c r="U1092">
        <v>2</v>
      </c>
      <c r="V1092" s="298">
        <v>500</v>
      </c>
      <c r="W1092" s="297" t="s">
        <v>616</v>
      </c>
      <c r="X1092" s="299">
        <f t="shared" si="16"/>
        <v>40</v>
      </c>
    </row>
    <row r="1093" spans="1:24">
      <c r="A1093" s="297" t="s">
        <v>659</v>
      </c>
      <c r="B1093" s="297" t="s">
        <v>660</v>
      </c>
      <c r="C1093" s="297" t="s">
        <v>661</v>
      </c>
      <c r="D1093" s="297" t="s">
        <v>662</v>
      </c>
      <c r="E1093" s="297" t="s">
        <v>663</v>
      </c>
      <c r="F1093" s="297" t="s">
        <v>1500</v>
      </c>
      <c r="G1093" s="297" t="s">
        <v>1501</v>
      </c>
      <c r="H1093" s="297" t="s">
        <v>606</v>
      </c>
      <c r="I1093" s="297" t="s">
        <v>263</v>
      </c>
      <c r="J1093" s="297" t="s">
        <v>1502</v>
      </c>
      <c r="K1093" s="297" t="s">
        <v>609</v>
      </c>
      <c r="L1093" s="297" t="s">
        <v>610</v>
      </c>
      <c r="M1093" s="297" t="s">
        <v>435</v>
      </c>
      <c r="N1093" s="297" t="s">
        <v>1503</v>
      </c>
      <c r="O1093" s="297" t="s">
        <v>613</v>
      </c>
      <c r="P1093" s="297" t="s">
        <v>614</v>
      </c>
      <c r="Q1093" s="297" t="s">
        <v>615</v>
      </c>
      <c r="R1093">
        <v>1</v>
      </c>
      <c r="S1093">
        <v>1</v>
      </c>
      <c r="T1093">
        <v>1</v>
      </c>
      <c r="U1093">
        <v>1</v>
      </c>
      <c r="V1093" s="298">
        <v>250</v>
      </c>
      <c r="W1093" s="297" t="s">
        <v>616</v>
      </c>
      <c r="X1093" s="299">
        <f t="shared" si="16"/>
        <v>20</v>
      </c>
    </row>
    <row r="1094" spans="1:24">
      <c r="A1094" s="297" t="s">
        <v>640</v>
      </c>
      <c r="B1094" s="297" t="s">
        <v>641</v>
      </c>
      <c r="C1094" s="297" t="s">
        <v>642</v>
      </c>
      <c r="D1094" s="297" t="s">
        <v>643</v>
      </c>
      <c r="E1094" s="297" t="s">
        <v>644</v>
      </c>
      <c r="F1094" s="297" t="s">
        <v>1504</v>
      </c>
      <c r="G1094" s="297" t="s">
        <v>1505</v>
      </c>
      <c r="H1094" s="297" t="s">
        <v>606</v>
      </c>
      <c r="I1094" s="297" t="s">
        <v>263</v>
      </c>
      <c r="J1094" s="297" t="s">
        <v>1506</v>
      </c>
      <c r="K1094" s="297" t="s">
        <v>609</v>
      </c>
      <c r="L1094" s="297" t="s">
        <v>610</v>
      </c>
      <c r="M1094" s="297" t="s">
        <v>435</v>
      </c>
      <c r="N1094" s="297" t="s">
        <v>1507</v>
      </c>
      <c r="O1094" s="297" t="s">
        <v>627</v>
      </c>
      <c r="P1094" s="297" t="s">
        <v>628</v>
      </c>
      <c r="Q1094" s="297" t="s">
        <v>645</v>
      </c>
      <c r="R1094">
        <v>11</v>
      </c>
      <c r="S1094">
        <v>11</v>
      </c>
      <c r="T1094">
        <v>12</v>
      </c>
      <c r="U1094">
        <v>12</v>
      </c>
      <c r="V1094" s="298">
        <v>7524</v>
      </c>
      <c r="W1094" s="297" t="s">
        <v>616</v>
      </c>
      <c r="X1094" s="299">
        <f t="shared" ref="X1094:X1157" si="17">P1094*U1094</f>
        <v>120</v>
      </c>
    </row>
    <row r="1095" spans="1:24">
      <c r="A1095" s="297" t="s">
        <v>640</v>
      </c>
      <c r="B1095" s="297" t="s">
        <v>641</v>
      </c>
      <c r="C1095" s="297" t="s">
        <v>642</v>
      </c>
      <c r="D1095" s="297" t="s">
        <v>643</v>
      </c>
      <c r="E1095" s="297" t="s">
        <v>644</v>
      </c>
      <c r="F1095" s="297" t="s">
        <v>1504</v>
      </c>
      <c r="G1095" s="297" t="s">
        <v>1505</v>
      </c>
      <c r="H1095" s="297" t="s">
        <v>606</v>
      </c>
      <c r="I1095" s="297" t="s">
        <v>263</v>
      </c>
      <c r="J1095" s="297" t="s">
        <v>1506</v>
      </c>
      <c r="K1095" s="297" t="s">
        <v>609</v>
      </c>
      <c r="L1095" s="297" t="s">
        <v>610</v>
      </c>
      <c r="M1095" s="297" t="s">
        <v>435</v>
      </c>
      <c r="N1095" s="297" t="s">
        <v>1507</v>
      </c>
      <c r="O1095" s="297" t="s">
        <v>627</v>
      </c>
      <c r="P1095" s="297" t="s">
        <v>628</v>
      </c>
      <c r="Q1095" s="297" t="s">
        <v>615</v>
      </c>
      <c r="R1095">
        <v>5</v>
      </c>
      <c r="S1095">
        <v>5</v>
      </c>
      <c r="T1095">
        <v>7</v>
      </c>
      <c r="U1095">
        <v>7</v>
      </c>
      <c r="V1095" s="298">
        <v>4389</v>
      </c>
      <c r="W1095" s="297" t="s">
        <v>616</v>
      </c>
      <c r="X1095" s="299">
        <f t="shared" si="17"/>
        <v>70</v>
      </c>
    </row>
    <row r="1096" spans="1:24">
      <c r="A1096" s="297" t="s">
        <v>640</v>
      </c>
      <c r="B1096" s="297" t="s">
        <v>641</v>
      </c>
      <c r="C1096" s="297" t="s">
        <v>642</v>
      </c>
      <c r="D1096" s="297" t="s">
        <v>643</v>
      </c>
      <c r="E1096" s="297" t="s">
        <v>644</v>
      </c>
      <c r="F1096" s="297" t="s">
        <v>1504</v>
      </c>
      <c r="G1096" s="297" t="s">
        <v>1505</v>
      </c>
      <c r="H1096" s="297" t="s">
        <v>606</v>
      </c>
      <c r="I1096" s="297" t="s">
        <v>263</v>
      </c>
      <c r="J1096" s="297" t="s">
        <v>1506</v>
      </c>
      <c r="K1096" s="297" t="s">
        <v>609</v>
      </c>
      <c r="L1096" s="297" t="s">
        <v>610</v>
      </c>
      <c r="M1096" s="297" t="s">
        <v>435</v>
      </c>
      <c r="N1096" s="297" t="s">
        <v>1507</v>
      </c>
      <c r="O1096" s="297" t="s">
        <v>627</v>
      </c>
      <c r="P1096" s="297" t="s">
        <v>628</v>
      </c>
      <c r="Q1096" s="297" t="s">
        <v>645</v>
      </c>
      <c r="R1096">
        <v>5</v>
      </c>
      <c r="S1096">
        <v>5</v>
      </c>
      <c r="T1096">
        <v>23</v>
      </c>
      <c r="U1096">
        <v>23</v>
      </c>
      <c r="V1096" s="298">
        <v>14421</v>
      </c>
      <c r="W1096" s="297" t="s">
        <v>616</v>
      </c>
      <c r="X1096" s="299">
        <f t="shared" si="17"/>
        <v>230</v>
      </c>
    </row>
    <row r="1097" spans="1:24">
      <c r="A1097" s="297" t="s">
        <v>640</v>
      </c>
      <c r="B1097" s="297" t="s">
        <v>641</v>
      </c>
      <c r="C1097" s="297" t="s">
        <v>642</v>
      </c>
      <c r="D1097" s="297" t="s">
        <v>620</v>
      </c>
      <c r="E1097" s="297" t="s">
        <v>644</v>
      </c>
      <c r="F1097" s="297" t="s">
        <v>1504</v>
      </c>
      <c r="G1097" s="297" t="s">
        <v>1505</v>
      </c>
      <c r="H1097" s="297" t="s">
        <v>606</v>
      </c>
      <c r="I1097" s="297" t="s">
        <v>263</v>
      </c>
      <c r="J1097" s="297" t="s">
        <v>1506</v>
      </c>
      <c r="K1097" s="297" t="s">
        <v>609</v>
      </c>
      <c r="L1097" s="297" t="s">
        <v>610</v>
      </c>
      <c r="M1097" s="297" t="s">
        <v>435</v>
      </c>
      <c r="N1097" s="297" t="s">
        <v>1507</v>
      </c>
      <c r="O1097" s="297" t="s">
        <v>627</v>
      </c>
      <c r="P1097" s="297" t="s">
        <v>628</v>
      </c>
      <c r="Q1097" s="297" t="s">
        <v>645</v>
      </c>
      <c r="R1097">
        <v>1</v>
      </c>
      <c r="S1097">
        <v>1</v>
      </c>
      <c r="T1097">
        <v>4</v>
      </c>
      <c r="U1097">
        <v>4</v>
      </c>
      <c r="V1097" s="298">
        <v>2508</v>
      </c>
      <c r="W1097" s="297" t="s">
        <v>616</v>
      </c>
      <c r="X1097" s="299">
        <f t="shared" si="17"/>
        <v>40</v>
      </c>
    </row>
    <row r="1098" spans="1:24">
      <c r="A1098" s="297" t="s">
        <v>640</v>
      </c>
      <c r="B1098" s="297" t="s">
        <v>641</v>
      </c>
      <c r="C1098" s="297" t="s">
        <v>642</v>
      </c>
      <c r="D1098" s="297" t="s">
        <v>643</v>
      </c>
      <c r="E1098" s="297" t="s">
        <v>644</v>
      </c>
      <c r="F1098" s="297" t="s">
        <v>1504</v>
      </c>
      <c r="G1098" s="297" t="s">
        <v>1505</v>
      </c>
      <c r="H1098" s="297" t="s">
        <v>606</v>
      </c>
      <c r="I1098" s="297" t="s">
        <v>607</v>
      </c>
      <c r="J1098" s="297" t="s">
        <v>1506</v>
      </c>
      <c r="K1098" s="297" t="s">
        <v>609</v>
      </c>
      <c r="L1098" s="297" t="s">
        <v>610</v>
      </c>
      <c r="M1098" s="297" t="s">
        <v>435</v>
      </c>
      <c r="N1098" s="297" t="s">
        <v>1507</v>
      </c>
      <c r="O1098" s="297" t="s">
        <v>627</v>
      </c>
      <c r="P1098" s="297" t="s">
        <v>628</v>
      </c>
      <c r="Q1098" s="297" t="s">
        <v>645</v>
      </c>
      <c r="R1098">
        <v>9</v>
      </c>
      <c r="S1098">
        <v>9</v>
      </c>
      <c r="T1098">
        <v>20</v>
      </c>
      <c r="U1098">
        <v>20</v>
      </c>
      <c r="V1098" s="298">
        <v>14685</v>
      </c>
      <c r="W1098" s="297" t="s">
        <v>616</v>
      </c>
      <c r="X1098" s="299">
        <f t="shared" si="17"/>
        <v>200</v>
      </c>
    </row>
    <row r="1099" spans="1:24">
      <c r="A1099" s="297" t="s">
        <v>678</v>
      </c>
      <c r="B1099" s="297" t="s">
        <v>679</v>
      </c>
      <c r="C1099" s="297" t="s">
        <v>1475</v>
      </c>
      <c r="D1099" s="297" t="s">
        <v>620</v>
      </c>
      <c r="E1099" s="297" t="s">
        <v>1476</v>
      </c>
      <c r="F1099" s="297" t="s">
        <v>1508</v>
      </c>
      <c r="G1099" s="297" t="s">
        <v>1509</v>
      </c>
      <c r="H1099" s="297" t="s">
        <v>606</v>
      </c>
      <c r="I1099" s="297" t="s">
        <v>263</v>
      </c>
      <c r="J1099" s="297" t="s">
        <v>1510</v>
      </c>
      <c r="K1099" s="297" t="s">
        <v>609</v>
      </c>
      <c r="L1099" s="297" t="s">
        <v>610</v>
      </c>
      <c r="M1099" s="297" t="s">
        <v>435</v>
      </c>
      <c r="N1099" s="297" t="s">
        <v>1511</v>
      </c>
      <c r="O1099" s="297" t="s">
        <v>1481</v>
      </c>
      <c r="P1099" s="297" t="s">
        <v>1482</v>
      </c>
      <c r="Q1099" s="297" t="s">
        <v>645</v>
      </c>
      <c r="R1099">
        <v>1</v>
      </c>
      <c r="S1099">
        <v>1</v>
      </c>
      <c r="T1099">
        <v>1</v>
      </c>
      <c r="U1099">
        <v>1</v>
      </c>
      <c r="V1099" s="298">
        <v>137</v>
      </c>
      <c r="W1099" s="297" t="s">
        <v>616</v>
      </c>
      <c r="X1099" s="299">
        <f t="shared" si="17"/>
        <v>40</v>
      </c>
    </row>
    <row r="1100" spans="1:24">
      <c r="A1100" s="297" t="s">
        <v>678</v>
      </c>
      <c r="B1100" s="297" t="s">
        <v>679</v>
      </c>
      <c r="C1100" s="297" t="s">
        <v>1475</v>
      </c>
      <c r="D1100" s="297" t="s">
        <v>620</v>
      </c>
      <c r="E1100" s="297" t="s">
        <v>1476</v>
      </c>
      <c r="F1100" s="297" t="s">
        <v>1508</v>
      </c>
      <c r="G1100" s="297" t="s">
        <v>1509</v>
      </c>
      <c r="H1100" s="297" t="s">
        <v>606</v>
      </c>
      <c r="I1100" s="297" t="s">
        <v>607</v>
      </c>
      <c r="J1100" s="297" t="s">
        <v>1510</v>
      </c>
      <c r="K1100" s="297" t="s">
        <v>609</v>
      </c>
      <c r="L1100" s="297" t="s">
        <v>610</v>
      </c>
      <c r="M1100" s="297" t="s">
        <v>435</v>
      </c>
      <c r="N1100" s="297" t="s">
        <v>1511</v>
      </c>
      <c r="O1100" s="297" t="s">
        <v>1481</v>
      </c>
      <c r="P1100" s="297" t="s">
        <v>1482</v>
      </c>
      <c r="Q1100" s="297" t="s">
        <v>645</v>
      </c>
      <c r="R1100">
        <v>2</v>
      </c>
      <c r="S1100">
        <v>2</v>
      </c>
      <c r="T1100">
        <v>3</v>
      </c>
      <c r="U1100">
        <v>3</v>
      </c>
      <c r="V1100" s="298">
        <v>411</v>
      </c>
      <c r="W1100" s="297" t="s">
        <v>616</v>
      </c>
      <c r="X1100" s="299">
        <f t="shared" si="17"/>
        <v>120</v>
      </c>
    </row>
    <row r="1101" spans="1:24">
      <c r="A1101" s="297" t="s">
        <v>1058</v>
      </c>
      <c r="B1101" s="297" t="s">
        <v>1059</v>
      </c>
      <c r="C1101" s="297" t="s">
        <v>1512</v>
      </c>
      <c r="D1101" s="297" t="s">
        <v>620</v>
      </c>
      <c r="E1101" s="297" t="s">
        <v>1513</v>
      </c>
      <c r="F1101" s="297" t="s">
        <v>1508</v>
      </c>
      <c r="G1101" s="297" t="s">
        <v>1509</v>
      </c>
      <c r="H1101" s="297" t="s">
        <v>606</v>
      </c>
      <c r="I1101" s="297" t="s">
        <v>263</v>
      </c>
      <c r="J1101" s="297" t="s">
        <v>1510</v>
      </c>
      <c r="K1101" s="297" t="s">
        <v>609</v>
      </c>
      <c r="L1101" s="297" t="s">
        <v>610</v>
      </c>
      <c r="M1101" s="297" t="s">
        <v>435</v>
      </c>
      <c r="N1101" s="297" t="s">
        <v>1511</v>
      </c>
      <c r="O1101" s="297" t="s">
        <v>1481</v>
      </c>
      <c r="P1101" s="297" t="s">
        <v>1482</v>
      </c>
      <c r="Q1101" s="297" t="s">
        <v>635</v>
      </c>
      <c r="R1101">
        <v>5</v>
      </c>
      <c r="S1101">
        <v>5</v>
      </c>
      <c r="T1101">
        <v>8</v>
      </c>
      <c r="U1101">
        <v>8</v>
      </c>
      <c r="V1101" s="298">
        <v>1096</v>
      </c>
      <c r="W1101" s="297" t="s">
        <v>616</v>
      </c>
      <c r="X1101" s="299">
        <f t="shared" si="17"/>
        <v>320</v>
      </c>
    </row>
    <row r="1102" spans="1:24">
      <c r="A1102" s="297" t="s">
        <v>1514</v>
      </c>
      <c r="B1102" s="297" t="s">
        <v>1515</v>
      </c>
      <c r="C1102" s="297" t="s">
        <v>1516</v>
      </c>
      <c r="D1102" s="297" t="s">
        <v>620</v>
      </c>
      <c r="E1102" s="297" t="s">
        <v>1517</v>
      </c>
      <c r="F1102" s="297" t="s">
        <v>1508</v>
      </c>
      <c r="G1102" s="297" t="s">
        <v>1509</v>
      </c>
      <c r="H1102" s="297" t="s">
        <v>606</v>
      </c>
      <c r="I1102" s="297" t="s">
        <v>263</v>
      </c>
      <c r="J1102" s="297" t="s">
        <v>1510</v>
      </c>
      <c r="K1102" s="297" t="s">
        <v>609</v>
      </c>
      <c r="L1102" s="297" t="s">
        <v>610</v>
      </c>
      <c r="M1102" s="297" t="s">
        <v>435</v>
      </c>
      <c r="N1102" s="297" t="s">
        <v>1511</v>
      </c>
      <c r="O1102" s="297" t="s">
        <v>1481</v>
      </c>
      <c r="P1102" s="297" t="s">
        <v>1482</v>
      </c>
      <c r="Q1102" s="297" t="s">
        <v>615</v>
      </c>
      <c r="R1102">
        <v>4</v>
      </c>
      <c r="S1102">
        <v>4</v>
      </c>
      <c r="T1102">
        <v>5</v>
      </c>
      <c r="U1102">
        <v>5</v>
      </c>
      <c r="V1102" s="298">
        <v>685</v>
      </c>
      <c r="W1102" s="297" t="s">
        <v>616</v>
      </c>
      <c r="X1102" s="299">
        <f t="shared" si="17"/>
        <v>200</v>
      </c>
    </row>
    <row r="1103" spans="1:24">
      <c r="A1103" s="297" t="s">
        <v>1514</v>
      </c>
      <c r="B1103" s="297" t="s">
        <v>1515</v>
      </c>
      <c r="C1103" s="297" t="s">
        <v>1516</v>
      </c>
      <c r="D1103" s="297" t="s">
        <v>620</v>
      </c>
      <c r="E1103" s="297" t="s">
        <v>1517</v>
      </c>
      <c r="F1103" s="297" t="s">
        <v>1508</v>
      </c>
      <c r="G1103" s="297" t="s">
        <v>1509</v>
      </c>
      <c r="H1103" s="297" t="s">
        <v>606</v>
      </c>
      <c r="I1103" s="297" t="s">
        <v>263</v>
      </c>
      <c r="J1103" s="297" t="s">
        <v>1510</v>
      </c>
      <c r="K1103" s="297" t="s">
        <v>609</v>
      </c>
      <c r="L1103" s="297" t="s">
        <v>610</v>
      </c>
      <c r="M1103" s="297" t="s">
        <v>435</v>
      </c>
      <c r="N1103" s="297" t="s">
        <v>1511</v>
      </c>
      <c r="O1103" s="297" t="s">
        <v>1481</v>
      </c>
      <c r="P1103" s="297" t="s">
        <v>1482</v>
      </c>
      <c r="Q1103" s="297" t="s">
        <v>635</v>
      </c>
      <c r="R1103">
        <v>3</v>
      </c>
      <c r="S1103">
        <v>3</v>
      </c>
      <c r="T1103">
        <v>5</v>
      </c>
      <c r="U1103">
        <v>5</v>
      </c>
      <c r="V1103" s="298">
        <v>685</v>
      </c>
      <c r="W1103" s="297" t="s">
        <v>616</v>
      </c>
      <c r="X1103" s="299">
        <f t="shared" si="17"/>
        <v>200</v>
      </c>
    </row>
    <row r="1104" spans="1:24">
      <c r="A1104" s="297" t="s">
        <v>1514</v>
      </c>
      <c r="B1104" s="297" t="s">
        <v>1515</v>
      </c>
      <c r="C1104" s="297" t="s">
        <v>1516</v>
      </c>
      <c r="D1104" s="297" t="s">
        <v>620</v>
      </c>
      <c r="E1104" s="297" t="s">
        <v>1517</v>
      </c>
      <c r="F1104" s="297" t="s">
        <v>1508</v>
      </c>
      <c r="G1104" s="297" t="s">
        <v>1509</v>
      </c>
      <c r="H1104" s="297" t="s">
        <v>606</v>
      </c>
      <c r="I1104" s="297" t="s">
        <v>607</v>
      </c>
      <c r="J1104" s="297" t="s">
        <v>1510</v>
      </c>
      <c r="K1104" s="297" t="s">
        <v>609</v>
      </c>
      <c r="L1104" s="297" t="s">
        <v>610</v>
      </c>
      <c r="M1104" s="297" t="s">
        <v>435</v>
      </c>
      <c r="N1104" s="297" t="s">
        <v>1511</v>
      </c>
      <c r="O1104" s="297" t="s">
        <v>1481</v>
      </c>
      <c r="P1104" s="297" t="s">
        <v>1482</v>
      </c>
      <c r="Q1104" s="297" t="s">
        <v>615</v>
      </c>
      <c r="R1104">
        <v>5</v>
      </c>
      <c r="S1104">
        <v>5</v>
      </c>
      <c r="T1104">
        <v>7</v>
      </c>
      <c r="U1104">
        <v>7</v>
      </c>
      <c r="V1104" s="298">
        <v>1083</v>
      </c>
      <c r="W1104" s="297" t="s">
        <v>616</v>
      </c>
      <c r="X1104" s="299">
        <f t="shared" si="17"/>
        <v>280</v>
      </c>
    </row>
    <row r="1105" spans="1:24">
      <c r="A1105" s="297" t="s">
        <v>1514</v>
      </c>
      <c r="B1105" s="297" t="s">
        <v>1515</v>
      </c>
      <c r="C1105" s="297" t="s">
        <v>1516</v>
      </c>
      <c r="D1105" s="297" t="s">
        <v>620</v>
      </c>
      <c r="E1105" s="297" t="s">
        <v>1517</v>
      </c>
      <c r="F1105" s="297" t="s">
        <v>1508</v>
      </c>
      <c r="G1105" s="297" t="s">
        <v>1509</v>
      </c>
      <c r="H1105" s="297" t="s">
        <v>606</v>
      </c>
      <c r="I1105" s="297" t="s">
        <v>607</v>
      </c>
      <c r="J1105" s="297" t="s">
        <v>1510</v>
      </c>
      <c r="K1105" s="297" t="s">
        <v>609</v>
      </c>
      <c r="L1105" s="297" t="s">
        <v>610</v>
      </c>
      <c r="M1105" s="297" t="s">
        <v>435</v>
      </c>
      <c r="N1105" s="297" t="s">
        <v>1511</v>
      </c>
      <c r="O1105" s="297" t="s">
        <v>1481</v>
      </c>
      <c r="P1105" s="297" t="s">
        <v>1482</v>
      </c>
      <c r="Q1105" s="297" t="s">
        <v>635</v>
      </c>
      <c r="R1105">
        <v>4</v>
      </c>
      <c r="S1105">
        <v>4</v>
      </c>
      <c r="T1105">
        <v>6</v>
      </c>
      <c r="U1105">
        <v>6</v>
      </c>
      <c r="V1105" s="298">
        <v>946</v>
      </c>
      <c r="W1105" s="297" t="s">
        <v>616</v>
      </c>
      <c r="X1105" s="299">
        <f t="shared" si="17"/>
        <v>240</v>
      </c>
    </row>
    <row r="1106" spans="1:24">
      <c r="A1106" s="297" t="s">
        <v>646</v>
      </c>
      <c r="B1106" s="297" t="s">
        <v>647</v>
      </c>
      <c r="C1106" s="297" t="s">
        <v>1518</v>
      </c>
      <c r="D1106" s="297" t="s">
        <v>1519</v>
      </c>
      <c r="E1106" s="297" t="s">
        <v>1520</v>
      </c>
      <c r="F1106" s="297" t="s">
        <v>1508</v>
      </c>
      <c r="G1106" s="297" t="s">
        <v>1509</v>
      </c>
      <c r="H1106" s="297" t="s">
        <v>606</v>
      </c>
      <c r="I1106" s="297" t="s">
        <v>607</v>
      </c>
      <c r="J1106" s="297" t="s">
        <v>1510</v>
      </c>
      <c r="K1106" s="297" t="s">
        <v>609</v>
      </c>
      <c r="L1106" s="297" t="s">
        <v>610</v>
      </c>
      <c r="M1106" s="297" t="s">
        <v>435</v>
      </c>
      <c r="N1106" s="297" t="s">
        <v>1511</v>
      </c>
      <c r="O1106" s="297" t="s">
        <v>1481</v>
      </c>
      <c r="P1106" s="297" t="s">
        <v>1482</v>
      </c>
      <c r="Q1106" s="297" t="s">
        <v>615</v>
      </c>
      <c r="R1106">
        <v>2</v>
      </c>
      <c r="S1106">
        <v>2</v>
      </c>
      <c r="T1106">
        <v>3</v>
      </c>
      <c r="U1106">
        <v>3</v>
      </c>
      <c r="V1106" s="298">
        <v>504</v>
      </c>
      <c r="W1106" s="297" t="s">
        <v>616</v>
      </c>
      <c r="X1106" s="299">
        <f t="shared" si="17"/>
        <v>120</v>
      </c>
    </row>
    <row r="1107" spans="1:24">
      <c r="A1107" s="297" t="s">
        <v>640</v>
      </c>
      <c r="B1107" s="297" t="s">
        <v>641</v>
      </c>
      <c r="C1107" s="297" t="s">
        <v>642</v>
      </c>
      <c r="D1107" s="297" t="s">
        <v>643</v>
      </c>
      <c r="E1107" s="297" t="s">
        <v>644</v>
      </c>
      <c r="F1107" s="297" t="s">
        <v>1521</v>
      </c>
      <c r="G1107" s="297" t="s">
        <v>1522</v>
      </c>
      <c r="H1107" s="297" t="s">
        <v>606</v>
      </c>
      <c r="I1107" s="297" t="s">
        <v>263</v>
      </c>
      <c r="J1107" s="297" t="s">
        <v>1523</v>
      </c>
      <c r="K1107" s="297" t="s">
        <v>609</v>
      </c>
      <c r="L1107" s="297" t="s">
        <v>610</v>
      </c>
      <c r="M1107" s="297" t="s">
        <v>435</v>
      </c>
      <c r="N1107" s="297" t="s">
        <v>1524</v>
      </c>
      <c r="O1107" s="297" t="s">
        <v>627</v>
      </c>
      <c r="P1107" s="297" t="s">
        <v>628</v>
      </c>
      <c r="Q1107" s="297" t="s">
        <v>645</v>
      </c>
      <c r="R1107">
        <v>1</v>
      </c>
      <c r="S1107">
        <v>1</v>
      </c>
      <c r="T1107">
        <v>2</v>
      </c>
      <c r="U1107">
        <v>2</v>
      </c>
      <c r="V1107" s="298">
        <v>1320</v>
      </c>
      <c r="W1107" s="297" t="s">
        <v>616</v>
      </c>
      <c r="X1107" s="299">
        <f t="shared" si="17"/>
        <v>20</v>
      </c>
    </row>
    <row r="1108" spans="1:24">
      <c r="A1108" s="297" t="s">
        <v>678</v>
      </c>
      <c r="B1108" s="297" t="s">
        <v>679</v>
      </c>
      <c r="C1108" s="297" t="s">
        <v>684</v>
      </c>
      <c r="D1108" s="297" t="s">
        <v>620</v>
      </c>
      <c r="E1108" s="297" t="s">
        <v>685</v>
      </c>
      <c r="F1108" s="297" t="s">
        <v>1525</v>
      </c>
      <c r="G1108" s="297" t="s">
        <v>1526</v>
      </c>
      <c r="H1108" s="297" t="s">
        <v>606</v>
      </c>
      <c r="I1108" s="297" t="s">
        <v>263</v>
      </c>
      <c r="J1108" s="297" t="s">
        <v>1527</v>
      </c>
      <c r="K1108" s="297" t="s">
        <v>609</v>
      </c>
      <c r="L1108" s="297" t="s">
        <v>610</v>
      </c>
      <c r="M1108" s="297" t="s">
        <v>435</v>
      </c>
      <c r="N1108" s="297" t="s">
        <v>1528</v>
      </c>
      <c r="O1108" s="297" t="s">
        <v>627</v>
      </c>
      <c r="P1108" s="297" t="s">
        <v>628</v>
      </c>
      <c r="Q1108" s="297" t="s">
        <v>615</v>
      </c>
      <c r="R1108">
        <v>1</v>
      </c>
      <c r="S1108">
        <v>1</v>
      </c>
      <c r="T1108">
        <v>2</v>
      </c>
      <c r="U1108">
        <v>2</v>
      </c>
      <c r="V1108" s="298">
        <v>1084</v>
      </c>
      <c r="W1108" s="297" t="s">
        <v>616</v>
      </c>
      <c r="X1108" s="299">
        <f t="shared" si="17"/>
        <v>20</v>
      </c>
    </row>
    <row r="1109" spans="1:24">
      <c r="A1109" s="297" t="s">
        <v>678</v>
      </c>
      <c r="B1109" s="297" t="s">
        <v>679</v>
      </c>
      <c r="C1109" s="297" t="s">
        <v>684</v>
      </c>
      <c r="D1109" s="297" t="s">
        <v>620</v>
      </c>
      <c r="E1109" s="297" t="s">
        <v>685</v>
      </c>
      <c r="F1109" s="297" t="s">
        <v>1525</v>
      </c>
      <c r="G1109" s="297" t="s">
        <v>1526</v>
      </c>
      <c r="H1109" s="297" t="s">
        <v>606</v>
      </c>
      <c r="I1109" s="297" t="s">
        <v>607</v>
      </c>
      <c r="J1109" s="297" t="s">
        <v>1527</v>
      </c>
      <c r="K1109" s="297" t="s">
        <v>609</v>
      </c>
      <c r="L1109" s="297" t="s">
        <v>610</v>
      </c>
      <c r="M1109" s="297" t="s">
        <v>435</v>
      </c>
      <c r="N1109" s="297" t="s">
        <v>1528</v>
      </c>
      <c r="O1109" s="297" t="s">
        <v>627</v>
      </c>
      <c r="P1109" s="297" t="s">
        <v>628</v>
      </c>
      <c r="Q1109" s="297" t="s">
        <v>645</v>
      </c>
      <c r="R1109">
        <v>6</v>
      </c>
      <c r="S1109">
        <v>6</v>
      </c>
      <c r="T1109">
        <v>6</v>
      </c>
      <c r="U1109">
        <v>6</v>
      </c>
      <c r="V1109" s="298">
        <v>4584</v>
      </c>
      <c r="W1109" s="297" t="s">
        <v>616</v>
      </c>
      <c r="X1109" s="299">
        <f t="shared" si="17"/>
        <v>60</v>
      </c>
    </row>
    <row r="1110" spans="1:24">
      <c r="A1110" s="297" t="s">
        <v>678</v>
      </c>
      <c r="B1110" s="297" t="s">
        <v>679</v>
      </c>
      <c r="C1110" s="297" t="s">
        <v>684</v>
      </c>
      <c r="D1110" s="297" t="s">
        <v>620</v>
      </c>
      <c r="E1110" s="297" t="s">
        <v>685</v>
      </c>
      <c r="F1110" s="297" t="s">
        <v>1525</v>
      </c>
      <c r="G1110" s="297" t="s">
        <v>1526</v>
      </c>
      <c r="H1110" s="297" t="s">
        <v>606</v>
      </c>
      <c r="I1110" s="297" t="s">
        <v>607</v>
      </c>
      <c r="J1110" s="297" t="s">
        <v>1527</v>
      </c>
      <c r="K1110" s="297" t="s">
        <v>609</v>
      </c>
      <c r="L1110" s="297" t="s">
        <v>610</v>
      </c>
      <c r="M1110" s="297" t="s">
        <v>435</v>
      </c>
      <c r="N1110" s="297" t="s">
        <v>1528</v>
      </c>
      <c r="O1110" s="297" t="s">
        <v>627</v>
      </c>
      <c r="P1110" s="297" t="s">
        <v>628</v>
      </c>
      <c r="Q1110" s="297" t="s">
        <v>615</v>
      </c>
      <c r="R1110">
        <v>2</v>
      </c>
      <c r="S1110">
        <v>2</v>
      </c>
      <c r="T1110">
        <v>2</v>
      </c>
      <c r="U1110">
        <v>2</v>
      </c>
      <c r="V1110" s="298">
        <v>1417</v>
      </c>
      <c r="W1110" s="297" t="s">
        <v>616</v>
      </c>
      <c r="X1110" s="299">
        <f t="shared" si="17"/>
        <v>20</v>
      </c>
    </row>
    <row r="1111" spans="1:24">
      <c r="A1111" s="297" t="s">
        <v>678</v>
      </c>
      <c r="B1111" s="297" t="s">
        <v>679</v>
      </c>
      <c r="C1111" s="297" t="s">
        <v>772</v>
      </c>
      <c r="D1111" s="297" t="s">
        <v>620</v>
      </c>
      <c r="E1111" s="297" t="s">
        <v>773</v>
      </c>
      <c r="F1111" s="297" t="s">
        <v>1529</v>
      </c>
      <c r="G1111" s="297" t="s">
        <v>1530</v>
      </c>
      <c r="H1111" s="297" t="s">
        <v>606</v>
      </c>
      <c r="I1111" s="297" t="s">
        <v>607</v>
      </c>
      <c r="J1111" s="297" t="s">
        <v>1531</v>
      </c>
      <c r="K1111" s="297" t="s">
        <v>609</v>
      </c>
      <c r="L1111" s="297" t="s">
        <v>610</v>
      </c>
      <c r="M1111" s="297" t="s">
        <v>435</v>
      </c>
      <c r="N1111" s="297" t="s">
        <v>1532</v>
      </c>
      <c r="O1111" s="297" t="s">
        <v>627</v>
      </c>
      <c r="P1111" s="297" t="s">
        <v>628</v>
      </c>
      <c r="Q1111" s="297" t="s">
        <v>645</v>
      </c>
      <c r="R1111">
        <v>1</v>
      </c>
      <c r="S1111">
        <v>1</v>
      </c>
      <c r="T1111">
        <v>1</v>
      </c>
      <c r="U1111">
        <v>1</v>
      </c>
      <c r="V1111" s="298">
        <v>350</v>
      </c>
      <c r="W1111" s="297" t="s">
        <v>616</v>
      </c>
      <c r="X1111" s="299">
        <f t="shared" si="17"/>
        <v>10</v>
      </c>
    </row>
    <row r="1112" spans="1:24">
      <c r="A1112" s="297" t="s">
        <v>764</v>
      </c>
      <c r="B1112" s="297" t="s">
        <v>765</v>
      </c>
      <c r="C1112" s="297" t="s">
        <v>766</v>
      </c>
      <c r="D1112" s="297" t="s">
        <v>620</v>
      </c>
      <c r="E1112" s="297" t="s">
        <v>767</v>
      </c>
      <c r="F1112" s="297" t="s">
        <v>1533</v>
      </c>
      <c r="G1112" s="297" t="s">
        <v>1534</v>
      </c>
      <c r="H1112" s="297" t="s">
        <v>606</v>
      </c>
      <c r="I1112" s="297" t="s">
        <v>263</v>
      </c>
      <c r="J1112" s="297" t="s">
        <v>1535</v>
      </c>
      <c r="K1112" s="297" t="s">
        <v>609</v>
      </c>
      <c r="L1112" s="297" t="s">
        <v>610</v>
      </c>
      <c r="M1112" s="297" t="s">
        <v>435</v>
      </c>
      <c r="N1112" s="297" t="s">
        <v>1536</v>
      </c>
      <c r="O1112" s="297" t="s">
        <v>627</v>
      </c>
      <c r="P1112" s="297" t="s">
        <v>628</v>
      </c>
      <c r="Q1112" s="297" t="s">
        <v>615</v>
      </c>
      <c r="R1112">
        <v>1</v>
      </c>
      <c r="S1112">
        <v>1</v>
      </c>
      <c r="T1112">
        <v>2</v>
      </c>
      <c r="U1112">
        <v>2</v>
      </c>
      <c r="V1112" s="298">
        <v>280</v>
      </c>
      <c r="W1112" s="297" t="s">
        <v>616</v>
      </c>
      <c r="X1112" s="299">
        <f t="shared" si="17"/>
        <v>20</v>
      </c>
    </row>
    <row r="1113" spans="1:24">
      <c r="A1113" s="297" t="s">
        <v>650</v>
      </c>
      <c r="B1113" s="297" t="s">
        <v>651</v>
      </c>
      <c r="C1113" s="297" t="s">
        <v>652</v>
      </c>
      <c r="D1113" s="297" t="s">
        <v>620</v>
      </c>
      <c r="E1113" s="297" t="s">
        <v>653</v>
      </c>
      <c r="F1113" s="297" t="s">
        <v>1533</v>
      </c>
      <c r="G1113" s="297" t="s">
        <v>1534</v>
      </c>
      <c r="H1113" s="297" t="s">
        <v>606</v>
      </c>
      <c r="I1113" s="297" t="s">
        <v>263</v>
      </c>
      <c r="J1113" s="297" t="s">
        <v>1535</v>
      </c>
      <c r="K1113" s="297" t="s">
        <v>609</v>
      </c>
      <c r="L1113" s="297" t="s">
        <v>610</v>
      </c>
      <c r="M1113" s="297" t="s">
        <v>435</v>
      </c>
      <c r="N1113" s="297" t="s">
        <v>1536</v>
      </c>
      <c r="O1113" s="297" t="s">
        <v>627</v>
      </c>
      <c r="P1113" s="297" t="s">
        <v>628</v>
      </c>
      <c r="Q1113" s="297" t="s">
        <v>645</v>
      </c>
      <c r="R1113">
        <v>6</v>
      </c>
      <c r="S1113">
        <v>6</v>
      </c>
      <c r="T1113">
        <v>7</v>
      </c>
      <c r="U1113">
        <v>7</v>
      </c>
      <c r="V1113" s="298">
        <v>980</v>
      </c>
      <c r="W1113" s="297" t="s">
        <v>616</v>
      </c>
      <c r="X1113" s="299">
        <f t="shared" si="17"/>
        <v>70</v>
      </c>
    </row>
    <row r="1114" spans="1:24">
      <c r="A1114" s="297" t="s">
        <v>650</v>
      </c>
      <c r="B1114" s="297" t="s">
        <v>651</v>
      </c>
      <c r="C1114" s="297" t="s">
        <v>652</v>
      </c>
      <c r="D1114" s="297" t="s">
        <v>620</v>
      </c>
      <c r="E1114" s="297" t="s">
        <v>653</v>
      </c>
      <c r="F1114" s="297" t="s">
        <v>1533</v>
      </c>
      <c r="G1114" s="297" t="s">
        <v>1534</v>
      </c>
      <c r="H1114" s="297" t="s">
        <v>606</v>
      </c>
      <c r="I1114" s="297" t="s">
        <v>607</v>
      </c>
      <c r="J1114" s="297" t="s">
        <v>1535</v>
      </c>
      <c r="K1114" s="297" t="s">
        <v>609</v>
      </c>
      <c r="L1114" s="297" t="s">
        <v>610</v>
      </c>
      <c r="M1114" s="297" t="s">
        <v>435</v>
      </c>
      <c r="N1114" s="297" t="s">
        <v>1536</v>
      </c>
      <c r="O1114" s="297" t="s">
        <v>627</v>
      </c>
      <c r="P1114" s="297" t="s">
        <v>628</v>
      </c>
      <c r="Q1114" s="297" t="s">
        <v>645</v>
      </c>
      <c r="R1114">
        <v>5</v>
      </c>
      <c r="S1114">
        <v>5</v>
      </c>
      <c r="T1114">
        <v>13</v>
      </c>
      <c r="U1114">
        <v>13</v>
      </c>
      <c r="V1114" s="298">
        <v>2590</v>
      </c>
      <c r="W1114" s="297" t="s">
        <v>616</v>
      </c>
      <c r="X1114" s="299">
        <f t="shared" si="17"/>
        <v>130</v>
      </c>
    </row>
    <row r="1115" spans="1:24">
      <c r="A1115" s="297" t="s">
        <v>659</v>
      </c>
      <c r="B1115" s="297" t="s">
        <v>660</v>
      </c>
      <c r="C1115" s="297" t="s">
        <v>661</v>
      </c>
      <c r="D1115" s="297" t="s">
        <v>662</v>
      </c>
      <c r="E1115" s="297" t="s">
        <v>663</v>
      </c>
      <c r="F1115" s="297" t="s">
        <v>1533</v>
      </c>
      <c r="G1115" s="297" t="s">
        <v>1534</v>
      </c>
      <c r="H1115" s="297" t="s">
        <v>606</v>
      </c>
      <c r="I1115" s="297" t="s">
        <v>263</v>
      </c>
      <c r="J1115" s="297" t="s">
        <v>1535</v>
      </c>
      <c r="K1115" s="297" t="s">
        <v>609</v>
      </c>
      <c r="L1115" s="297" t="s">
        <v>610</v>
      </c>
      <c r="M1115" s="297" t="s">
        <v>435</v>
      </c>
      <c r="N1115" s="297" t="s">
        <v>1536</v>
      </c>
      <c r="O1115" s="297" t="s">
        <v>627</v>
      </c>
      <c r="P1115" s="297" t="s">
        <v>628</v>
      </c>
      <c r="Q1115" s="297" t="s">
        <v>645</v>
      </c>
      <c r="R1115">
        <v>3</v>
      </c>
      <c r="S1115">
        <v>3</v>
      </c>
      <c r="T1115">
        <v>5</v>
      </c>
      <c r="U1115">
        <v>5</v>
      </c>
      <c r="V1115" s="298">
        <v>700</v>
      </c>
      <c r="W1115" s="297" t="s">
        <v>616</v>
      </c>
      <c r="X1115" s="299">
        <f t="shared" si="17"/>
        <v>50</v>
      </c>
    </row>
    <row r="1116" spans="1:24">
      <c r="A1116" s="297" t="s">
        <v>659</v>
      </c>
      <c r="B1116" s="297" t="s">
        <v>660</v>
      </c>
      <c r="C1116" s="297" t="s">
        <v>661</v>
      </c>
      <c r="D1116" s="297" t="s">
        <v>662</v>
      </c>
      <c r="E1116" s="297" t="s">
        <v>663</v>
      </c>
      <c r="F1116" s="297" t="s">
        <v>1533</v>
      </c>
      <c r="G1116" s="297" t="s">
        <v>1534</v>
      </c>
      <c r="H1116" s="297" t="s">
        <v>606</v>
      </c>
      <c r="I1116" s="297" t="s">
        <v>607</v>
      </c>
      <c r="J1116" s="297" t="s">
        <v>1535</v>
      </c>
      <c r="K1116" s="297" t="s">
        <v>609</v>
      </c>
      <c r="L1116" s="297" t="s">
        <v>610</v>
      </c>
      <c r="M1116" s="297" t="s">
        <v>435</v>
      </c>
      <c r="N1116" s="297" t="s">
        <v>1536</v>
      </c>
      <c r="O1116" s="297" t="s">
        <v>627</v>
      </c>
      <c r="P1116" s="297" t="s">
        <v>628</v>
      </c>
      <c r="Q1116" s="297" t="s">
        <v>645</v>
      </c>
      <c r="R1116">
        <v>4</v>
      </c>
      <c r="S1116">
        <v>4</v>
      </c>
      <c r="T1116">
        <v>4</v>
      </c>
      <c r="U1116">
        <v>4</v>
      </c>
      <c r="V1116" s="298">
        <v>630</v>
      </c>
      <c r="W1116" s="297" t="s">
        <v>616</v>
      </c>
      <c r="X1116" s="299">
        <f t="shared" si="17"/>
        <v>40</v>
      </c>
    </row>
    <row r="1117" spans="1:24">
      <c r="A1117" s="297" t="s">
        <v>664</v>
      </c>
      <c r="B1117" s="297" t="s">
        <v>665</v>
      </c>
      <c r="C1117" s="297" t="s">
        <v>722</v>
      </c>
      <c r="D1117" s="297" t="s">
        <v>723</v>
      </c>
      <c r="E1117" s="297" t="s">
        <v>724</v>
      </c>
      <c r="F1117" s="297" t="s">
        <v>1533</v>
      </c>
      <c r="G1117" s="297" t="s">
        <v>1534</v>
      </c>
      <c r="H1117" s="297" t="s">
        <v>606</v>
      </c>
      <c r="I1117" s="297" t="s">
        <v>263</v>
      </c>
      <c r="J1117" s="297" t="s">
        <v>1535</v>
      </c>
      <c r="K1117" s="297" t="s">
        <v>609</v>
      </c>
      <c r="L1117" s="297" t="s">
        <v>610</v>
      </c>
      <c r="M1117" s="297" t="s">
        <v>435</v>
      </c>
      <c r="N1117" s="297" t="s">
        <v>1536</v>
      </c>
      <c r="O1117" s="297" t="s">
        <v>627</v>
      </c>
      <c r="P1117" s="297" t="s">
        <v>628</v>
      </c>
      <c r="Q1117" s="297" t="s">
        <v>635</v>
      </c>
      <c r="R1117">
        <v>1</v>
      </c>
      <c r="S1117">
        <v>1</v>
      </c>
      <c r="T1117">
        <v>8</v>
      </c>
      <c r="U1117">
        <v>8</v>
      </c>
      <c r="V1117" s="298">
        <v>1040</v>
      </c>
      <c r="W1117" s="297" t="s">
        <v>616</v>
      </c>
      <c r="X1117" s="299">
        <f t="shared" si="17"/>
        <v>80</v>
      </c>
    </row>
    <row r="1118" spans="1:24">
      <c r="A1118" s="297" t="s">
        <v>664</v>
      </c>
      <c r="B1118" s="297" t="s">
        <v>665</v>
      </c>
      <c r="C1118" s="297" t="s">
        <v>722</v>
      </c>
      <c r="D1118" s="297" t="s">
        <v>723</v>
      </c>
      <c r="E1118" s="297" t="s">
        <v>724</v>
      </c>
      <c r="F1118" s="297" t="s">
        <v>1533</v>
      </c>
      <c r="G1118" s="297" t="s">
        <v>1534</v>
      </c>
      <c r="H1118" s="297" t="s">
        <v>606</v>
      </c>
      <c r="I1118" s="297" t="s">
        <v>607</v>
      </c>
      <c r="J1118" s="297" t="s">
        <v>1535</v>
      </c>
      <c r="K1118" s="297" t="s">
        <v>609</v>
      </c>
      <c r="L1118" s="297" t="s">
        <v>610</v>
      </c>
      <c r="M1118" s="297" t="s">
        <v>435</v>
      </c>
      <c r="N1118" s="297" t="s">
        <v>1536</v>
      </c>
      <c r="O1118" s="297" t="s">
        <v>627</v>
      </c>
      <c r="P1118" s="297" t="s">
        <v>628</v>
      </c>
      <c r="Q1118" s="297" t="s">
        <v>615</v>
      </c>
      <c r="R1118">
        <v>2</v>
      </c>
      <c r="S1118">
        <v>2</v>
      </c>
      <c r="T1118">
        <v>7</v>
      </c>
      <c r="U1118">
        <v>7</v>
      </c>
      <c r="V1118" s="298">
        <v>910</v>
      </c>
      <c r="W1118" s="297" t="s">
        <v>616</v>
      </c>
      <c r="X1118" s="299">
        <f t="shared" si="17"/>
        <v>70</v>
      </c>
    </row>
    <row r="1119" spans="1:24">
      <c r="A1119" s="297" t="s">
        <v>664</v>
      </c>
      <c r="B1119" s="297" t="s">
        <v>665</v>
      </c>
      <c r="C1119" s="297" t="s">
        <v>722</v>
      </c>
      <c r="D1119" s="297" t="s">
        <v>723</v>
      </c>
      <c r="E1119" s="297" t="s">
        <v>724</v>
      </c>
      <c r="F1119" s="297" t="s">
        <v>1533</v>
      </c>
      <c r="G1119" s="297" t="s">
        <v>1534</v>
      </c>
      <c r="H1119" s="297" t="s">
        <v>606</v>
      </c>
      <c r="I1119" s="297" t="s">
        <v>607</v>
      </c>
      <c r="J1119" s="297" t="s">
        <v>1535</v>
      </c>
      <c r="K1119" s="297" t="s">
        <v>609</v>
      </c>
      <c r="L1119" s="297" t="s">
        <v>610</v>
      </c>
      <c r="M1119" s="297" t="s">
        <v>435</v>
      </c>
      <c r="N1119" s="297" t="s">
        <v>1536</v>
      </c>
      <c r="O1119" s="297" t="s">
        <v>627</v>
      </c>
      <c r="P1119" s="297" t="s">
        <v>628</v>
      </c>
      <c r="Q1119" s="297" t="s">
        <v>635</v>
      </c>
      <c r="R1119">
        <v>2</v>
      </c>
      <c r="S1119">
        <v>2</v>
      </c>
      <c r="T1119">
        <v>3</v>
      </c>
      <c r="U1119">
        <v>3</v>
      </c>
      <c r="V1119" s="298">
        <v>390</v>
      </c>
      <c r="W1119" s="297" t="s">
        <v>616</v>
      </c>
      <c r="X1119" s="299">
        <f t="shared" si="17"/>
        <v>30</v>
      </c>
    </row>
    <row r="1120" spans="1:24">
      <c r="A1120" s="297" t="s">
        <v>678</v>
      </c>
      <c r="B1120" s="297" t="s">
        <v>679</v>
      </c>
      <c r="C1120" s="297" t="s">
        <v>682</v>
      </c>
      <c r="D1120" s="297" t="s">
        <v>620</v>
      </c>
      <c r="E1120" s="297" t="s">
        <v>683</v>
      </c>
      <c r="F1120" s="297" t="s">
        <v>1533</v>
      </c>
      <c r="G1120" s="297" t="s">
        <v>1534</v>
      </c>
      <c r="H1120" s="297" t="s">
        <v>606</v>
      </c>
      <c r="I1120" s="297" t="s">
        <v>263</v>
      </c>
      <c r="J1120" s="297" t="s">
        <v>1535</v>
      </c>
      <c r="K1120" s="297" t="s">
        <v>609</v>
      </c>
      <c r="L1120" s="297" t="s">
        <v>610</v>
      </c>
      <c r="M1120" s="297" t="s">
        <v>435</v>
      </c>
      <c r="N1120" s="297" t="s">
        <v>1536</v>
      </c>
      <c r="O1120" s="297" t="s">
        <v>627</v>
      </c>
      <c r="P1120" s="297" t="s">
        <v>628</v>
      </c>
      <c r="Q1120" s="297" t="s">
        <v>615</v>
      </c>
      <c r="R1120">
        <v>1</v>
      </c>
      <c r="S1120">
        <v>1</v>
      </c>
      <c r="T1120">
        <v>3</v>
      </c>
      <c r="U1120">
        <v>3</v>
      </c>
      <c r="V1120" s="298">
        <v>420</v>
      </c>
      <c r="W1120" s="297" t="s">
        <v>616</v>
      </c>
      <c r="X1120" s="299">
        <f t="shared" si="17"/>
        <v>30</v>
      </c>
    </row>
    <row r="1121" spans="1:24">
      <c r="A1121" s="297" t="s">
        <v>691</v>
      </c>
      <c r="B1121" s="297" t="s">
        <v>692</v>
      </c>
      <c r="C1121" s="297" t="s">
        <v>1367</v>
      </c>
      <c r="D1121" s="297" t="s">
        <v>1368</v>
      </c>
      <c r="E1121" s="297" t="s">
        <v>1369</v>
      </c>
      <c r="F1121" s="297" t="s">
        <v>1533</v>
      </c>
      <c r="G1121" s="297" t="s">
        <v>1534</v>
      </c>
      <c r="H1121" s="297" t="s">
        <v>606</v>
      </c>
      <c r="I1121" s="297" t="s">
        <v>263</v>
      </c>
      <c r="J1121" s="297" t="s">
        <v>1535</v>
      </c>
      <c r="K1121" s="297" t="s">
        <v>609</v>
      </c>
      <c r="L1121" s="297" t="s">
        <v>610</v>
      </c>
      <c r="M1121" s="297" t="s">
        <v>435</v>
      </c>
      <c r="N1121" s="297" t="s">
        <v>1536</v>
      </c>
      <c r="O1121" s="297" t="s">
        <v>627</v>
      </c>
      <c r="P1121" s="297" t="s">
        <v>628</v>
      </c>
      <c r="Q1121" s="297" t="s">
        <v>645</v>
      </c>
      <c r="R1121">
        <v>2</v>
      </c>
      <c r="S1121">
        <v>2</v>
      </c>
      <c r="T1121">
        <v>8</v>
      </c>
      <c r="U1121">
        <v>8</v>
      </c>
      <c r="V1121" s="298">
        <v>1120</v>
      </c>
      <c r="W1121" s="297" t="s">
        <v>616</v>
      </c>
      <c r="X1121" s="299">
        <f t="shared" si="17"/>
        <v>80</v>
      </c>
    </row>
    <row r="1122" spans="1:24">
      <c r="A1122" s="297" t="s">
        <v>629</v>
      </c>
      <c r="B1122" s="297" t="s">
        <v>630</v>
      </c>
      <c r="C1122" s="297" t="s">
        <v>631</v>
      </c>
      <c r="D1122" s="297" t="s">
        <v>620</v>
      </c>
      <c r="E1122" s="297" t="s">
        <v>632</v>
      </c>
      <c r="F1122" s="297" t="s">
        <v>1537</v>
      </c>
      <c r="G1122" s="297" t="s">
        <v>1538</v>
      </c>
      <c r="H1122" s="297" t="s">
        <v>606</v>
      </c>
      <c r="I1122" s="297" t="s">
        <v>607</v>
      </c>
      <c r="J1122" s="297" t="s">
        <v>1539</v>
      </c>
      <c r="K1122" s="297" t="s">
        <v>609</v>
      </c>
      <c r="L1122" s="297" t="s">
        <v>610</v>
      </c>
      <c r="M1122" s="297" t="s">
        <v>1540</v>
      </c>
      <c r="N1122" s="297" t="s">
        <v>1541</v>
      </c>
      <c r="O1122" s="297" t="s">
        <v>627</v>
      </c>
      <c r="P1122" s="297" t="s">
        <v>628</v>
      </c>
      <c r="Q1122" s="297" t="s">
        <v>615</v>
      </c>
      <c r="R1122">
        <v>1</v>
      </c>
      <c r="S1122">
        <v>1</v>
      </c>
      <c r="T1122">
        <v>4</v>
      </c>
      <c r="U1122">
        <v>4</v>
      </c>
      <c r="V1122" s="298">
        <v>3420</v>
      </c>
      <c r="W1122" s="297" t="s">
        <v>616</v>
      </c>
      <c r="X1122" s="299">
        <f t="shared" si="17"/>
        <v>40</v>
      </c>
    </row>
    <row r="1123" spans="1:24">
      <c r="A1123" s="297" t="s">
        <v>678</v>
      </c>
      <c r="B1123" s="297" t="s">
        <v>679</v>
      </c>
      <c r="C1123" s="297" t="s">
        <v>680</v>
      </c>
      <c r="D1123" s="297" t="s">
        <v>620</v>
      </c>
      <c r="E1123" s="297" t="s">
        <v>681</v>
      </c>
      <c r="F1123" s="297" t="s">
        <v>1537</v>
      </c>
      <c r="G1123" s="297" t="s">
        <v>1538</v>
      </c>
      <c r="H1123" s="297" t="s">
        <v>606</v>
      </c>
      <c r="I1123" s="297" t="s">
        <v>263</v>
      </c>
      <c r="J1123" s="297" t="s">
        <v>1539</v>
      </c>
      <c r="K1123" s="297" t="s">
        <v>609</v>
      </c>
      <c r="L1123" s="297" t="s">
        <v>610</v>
      </c>
      <c r="M1123" s="297" t="s">
        <v>1540</v>
      </c>
      <c r="N1123" s="297" t="s">
        <v>1541</v>
      </c>
      <c r="O1123" s="297" t="s">
        <v>627</v>
      </c>
      <c r="P1123" s="297" t="s">
        <v>628</v>
      </c>
      <c r="Q1123" s="297" t="s">
        <v>645</v>
      </c>
      <c r="R1123">
        <v>4</v>
      </c>
      <c r="S1123">
        <v>4</v>
      </c>
      <c r="T1123">
        <v>7</v>
      </c>
      <c r="U1123">
        <v>7</v>
      </c>
      <c r="V1123" s="298">
        <v>4655</v>
      </c>
      <c r="W1123" s="297" t="s">
        <v>616</v>
      </c>
      <c r="X1123" s="299">
        <f t="shared" si="17"/>
        <v>70</v>
      </c>
    </row>
    <row r="1124" spans="1:24">
      <c r="A1124" s="297" t="s">
        <v>678</v>
      </c>
      <c r="B1124" s="297" t="s">
        <v>679</v>
      </c>
      <c r="C1124" s="297" t="s">
        <v>680</v>
      </c>
      <c r="D1124" s="297" t="s">
        <v>620</v>
      </c>
      <c r="E1124" s="297" t="s">
        <v>681</v>
      </c>
      <c r="F1124" s="297" t="s">
        <v>1537</v>
      </c>
      <c r="G1124" s="297" t="s">
        <v>1538</v>
      </c>
      <c r="H1124" s="297" t="s">
        <v>606</v>
      </c>
      <c r="I1124" s="297" t="s">
        <v>263</v>
      </c>
      <c r="J1124" s="297" t="s">
        <v>1539</v>
      </c>
      <c r="K1124" s="297" t="s">
        <v>609</v>
      </c>
      <c r="L1124" s="297" t="s">
        <v>610</v>
      </c>
      <c r="M1124" s="297" t="s">
        <v>1540</v>
      </c>
      <c r="N1124" s="297" t="s">
        <v>1541</v>
      </c>
      <c r="O1124" s="297" t="s">
        <v>627</v>
      </c>
      <c r="P1124" s="297" t="s">
        <v>628</v>
      </c>
      <c r="Q1124" s="297" t="s">
        <v>615</v>
      </c>
      <c r="R1124">
        <v>1</v>
      </c>
      <c r="S1124">
        <v>1</v>
      </c>
      <c r="T1124">
        <v>3</v>
      </c>
      <c r="U1124">
        <v>3</v>
      </c>
      <c r="V1124" s="298">
        <v>1995</v>
      </c>
      <c r="W1124" s="297" t="s">
        <v>616</v>
      </c>
      <c r="X1124" s="299">
        <f t="shared" si="17"/>
        <v>30</v>
      </c>
    </row>
    <row r="1125" spans="1:24">
      <c r="A1125" s="297" t="s">
        <v>678</v>
      </c>
      <c r="B1125" s="297" t="s">
        <v>679</v>
      </c>
      <c r="C1125" s="297" t="s">
        <v>680</v>
      </c>
      <c r="D1125" s="297" t="s">
        <v>620</v>
      </c>
      <c r="E1125" s="297" t="s">
        <v>681</v>
      </c>
      <c r="F1125" s="297" t="s">
        <v>1537</v>
      </c>
      <c r="G1125" s="297" t="s">
        <v>1538</v>
      </c>
      <c r="H1125" s="297" t="s">
        <v>606</v>
      </c>
      <c r="I1125" s="297" t="s">
        <v>607</v>
      </c>
      <c r="J1125" s="297" t="s">
        <v>1539</v>
      </c>
      <c r="K1125" s="297" t="s">
        <v>609</v>
      </c>
      <c r="L1125" s="297" t="s">
        <v>610</v>
      </c>
      <c r="M1125" s="297" t="s">
        <v>1540</v>
      </c>
      <c r="N1125" s="297" t="s">
        <v>1541</v>
      </c>
      <c r="O1125" s="297" t="s">
        <v>627</v>
      </c>
      <c r="P1125" s="297" t="s">
        <v>628</v>
      </c>
      <c r="Q1125" s="297" t="s">
        <v>645</v>
      </c>
      <c r="R1125">
        <v>3</v>
      </c>
      <c r="S1125">
        <v>3</v>
      </c>
      <c r="T1125">
        <v>6</v>
      </c>
      <c r="U1125">
        <v>6</v>
      </c>
      <c r="V1125" s="298">
        <v>4370</v>
      </c>
      <c r="W1125" s="297" t="s">
        <v>616</v>
      </c>
      <c r="X1125" s="299">
        <f t="shared" si="17"/>
        <v>60</v>
      </c>
    </row>
    <row r="1126" spans="1:24">
      <c r="A1126" s="297" t="s">
        <v>700</v>
      </c>
      <c r="B1126" s="297" t="s">
        <v>701</v>
      </c>
      <c r="C1126" s="297" t="s">
        <v>702</v>
      </c>
      <c r="D1126" s="297" t="s">
        <v>620</v>
      </c>
      <c r="E1126" s="297" t="s">
        <v>703</v>
      </c>
      <c r="F1126" s="297" t="s">
        <v>1537</v>
      </c>
      <c r="G1126" s="297" t="s">
        <v>1538</v>
      </c>
      <c r="H1126" s="297" t="s">
        <v>606</v>
      </c>
      <c r="I1126" s="297" t="s">
        <v>263</v>
      </c>
      <c r="J1126" s="297" t="s">
        <v>1539</v>
      </c>
      <c r="K1126" s="297" t="s">
        <v>609</v>
      </c>
      <c r="L1126" s="297" t="s">
        <v>610</v>
      </c>
      <c r="M1126" s="297" t="s">
        <v>1540</v>
      </c>
      <c r="N1126" s="297" t="s">
        <v>1541</v>
      </c>
      <c r="O1126" s="297" t="s">
        <v>627</v>
      </c>
      <c r="P1126" s="297" t="s">
        <v>628</v>
      </c>
      <c r="Q1126" s="297" t="s">
        <v>615</v>
      </c>
      <c r="R1126">
        <v>2</v>
      </c>
      <c r="S1126">
        <v>2</v>
      </c>
      <c r="T1126">
        <v>4</v>
      </c>
      <c r="U1126">
        <v>4</v>
      </c>
      <c r="V1126" s="298">
        <v>2660</v>
      </c>
      <c r="W1126" s="297" t="s">
        <v>616</v>
      </c>
      <c r="X1126" s="299">
        <f t="shared" si="17"/>
        <v>40</v>
      </c>
    </row>
    <row r="1127" spans="1:24">
      <c r="A1127" s="297" t="s">
        <v>700</v>
      </c>
      <c r="B1127" s="297" t="s">
        <v>701</v>
      </c>
      <c r="C1127" s="297" t="s">
        <v>702</v>
      </c>
      <c r="D1127" s="297" t="s">
        <v>620</v>
      </c>
      <c r="E1127" s="297" t="s">
        <v>703</v>
      </c>
      <c r="F1127" s="297" t="s">
        <v>1537</v>
      </c>
      <c r="G1127" s="297" t="s">
        <v>1538</v>
      </c>
      <c r="H1127" s="297" t="s">
        <v>606</v>
      </c>
      <c r="I1127" s="297" t="s">
        <v>263</v>
      </c>
      <c r="J1127" s="297" t="s">
        <v>1539</v>
      </c>
      <c r="K1127" s="297" t="s">
        <v>609</v>
      </c>
      <c r="L1127" s="297" t="s">
        <v>610</v>
      </c>
      <c r="M1127" s="297" t="s">
        <v>1540</v>
      </c>
      <c r="N1127" s="297" t="s">
        <v>1541</v>
      </c>
      <c r="O1127" s="297" t="s">
        <v>627</v>
      </c>
      <c r="P1127" s="297" t="s">
        <v>628</v>
      </c>
      <c r="Q1127" s="297" t="s">
        <v>690</v>
      </c>
      <c r="R1127">
        <v>0</v>
      </c>
      <c r="S1127">
        <v>0</v>
      </c>
      <c r="T1127">
        <v>3</v>
      </c>
      <c r="U1127">
        <v>3</v>
      </c>
      <c r="V1127" s="298">
        <v>1995</v>
      </c>
      <c r="W1127" s="297" t="s">
        <v>616</v>
      </c>
      <c r="X1127" s="299">
        <f t="shared" si="17"/>
        <v>30</v>
      </c>
    </row>
    <row r="1128" spans="1:24">
      <c r="A1128" s="297" t="s">
        <v>700</v>
      </c>
      <c r="B1128" s="297" t="s">
        <v>701</v>
      </c>
      <c r="C1128" s="297" t="s">
        <v>702</v>
      </c>
      <c r="D1128" s="297" t="s">
        <v>620</v>
      </c>
      <c r="E1128" s="297" t="s">
        <v>703</v>
      </c>
      <c r="F1128" s="297" t="s">
        <v>1537</v>
      </c>
      <c r="G1128" s="297" t="s">
        <v>1538</v>
      </c>
      <c r="H1128" s="297" t="s">
        <v>606</v>
      </c>
      <c r="I1128" s="297" t="s">
        <v>607</v>
      </c>
      <c r="J1128" s="297" t="s">
        <v>1539</v>
      </c>
      <c r="K1128" s="297" t="s">
        <v>609</v>
      </c>
      <c r="L1128" s="297" t="s">
        <v>610</v>
      </c>
      <c r="M1128" s="297" t="s">
        <v>1540</v>
      </c>
      <c r="N1128" s="297" t="s">
        <v>1541</v>
      </c>
      <c r="O1128" s="297" t="s">
        <v>627</v>
      </c>
      <c r="P1128" s="297" t="s">
        <v>628</v>
      </c>
      <c r="Q1128" s="297" t="s">
        <v>645</v>
      </c>
      <c r="R1128">
        <v>1</v>
      </c>
      <c r="S1128">
        <v>1</v>
      </c>
      <c r="T1128">
        <v>3</v>
      </c>
      <c r="U1128">
        <v>3</v>
      </c>
      <c r="V1128" s="298">
        <v>2565</v>
      </c>
      <c r="W1128" s="297" t="s">
        <v>616</v>
      </c>
      <c r="X1128" s="299">
        <f t="shared" si="17"/>
        <v>30</v>
      </c>
    </row>
    <row r="1129" spans="1:24">
      <c r="A1129" s="297" t="s">
        <v>664</v>
      </c>
      <c r="B1129" s="297" t="s">
        <v>665</v>
      </c>
      <c r="C1129" s="297" t="s">
        <v>666</v>
      </c>
      <c r="D1129" s="297" t="s">
        <v>667</v>
      </c>
      <c r="E1129" s="297" t="s">
        <v>668</v>
      </c>
      <c r="F1129" s="297" t="s">
        <v>1542</v>
      </c>
      <c r="G1129" s="297" t="s">
        <v>1543</v>
      </c>
      <c r="H1129" s="297" t="s">
        <v>606</v>
      </c>
      <c r="I1129" s="297" t="s">
        <v>263</v>
      </c>
      <c r="J1129" s="297" t="s">
        <v>1544</v>
      </c>
      <c r="K1129" s="297" t="s">
        <v>609</v>
      </c>
      <c r="L1129" s="297" t="s">
        <v>610</v>
      </c>
      <c r="M1129" s="297" t="s">
        <v>435</v>
      </c>
      <c r="N1129" s="297" t="s">
        <v>1545</v>
      </c>
      <c r="O1129" s="297" t="s">
        <v>627</v>
      </c>
      <c r="P1129" s="297" t="s">
        <v>628</v>
      </c>
      <c r="Q1129" s="297" t="s">
        <v>645</v>
      </c>
      <c r="R1129">
        <v>2</v>
      </c>
      <c r="S1129">
        <v>2</v>
      </c>
      <c r="T1129">
        <v>4</v>
      </c>
      <c r="U1129">
        <v>4</v>
      </c>
      <c r="V1129" s="298">
        <v>852</v>
      </c>
      <c r="W1129" s="297" t="s">
        <v>616</v>
      </c>
      <c r="X1129" s="299">
        <f t="shared" si="17"/>
        <v>40</v>
      </c>
    </row>
    <row r="1130" spans="1:24">
      <c r="A1130" s="297" t="s">
        <v>674</v>
      </c>
      <c r="B1130" s="297" t="s">
        <v>675</v>
      </c>
      <c r="C1130" s="297" t="s">
        <v>676</v>
      </c>
      <c r="D1130" s="297" t="s">
        <v>620</v>
      </c>
      <c r="E1130" s="297" t="s">
        <v>677</v>
      </c>
      <c r="F1130" s="297" t="s">
        <v>1542</v>
      </c>
      <c r="G1130" s="297" t="s">
        <v>1543</v>
      </c>
      <c r="H1130" s="297" t="s">
        <v>606</v>
      </c>
      <c r="I1130" s="297" t="s">
        <v>263</v>
      </c>
      <c r="J1130" s="297" t="s">
        <v>1544</v>
      </c>
      <c r="K1130" s="297" t="s">
        <v>609</v>
      </c>
      <c r="L1130" s="297" t="s">
        <v>610</v>
      </c>
      <c r="M1130" s="297" t="s">
        <v>435</v>
      </c>
      <c r="N1130" s="297" t="s">
        <v>1545</v>
      </c>
      <c r="O1130" s="297" t="s">
        <v>627</v>
      </c>
      <c r="P1130" s="297" t="s">
        <v>628</v>
      </c>
      <c r="Q1130" s="297" t="s">
        <v>645</v>
      </c>
      <c r="R1130">
        <v>1</v>
      </c>
      <c r="S1130">
        <v>1</v>
      </c>
      <c r="T1130">
        <v>1</v>
      </c>
      <c r="U1130">
        <v>1</v>
      </c>
      <c r="V1130" s="298">
        <v>229</v>
      </c>
      <c r="W1130" s="297" t="s">
        <v>616</v>
      </c>
      <c r="X1130" s="299">
        <f t="shared" si="17"/>
        <v>10</v>
      </c>
    </row>
    <row r="1131" spans="1:24">
      <c r="A1131" s="297" t="s">
        <v>678</v>
      </c>
      <c r="B1131" s="297" t="s">
        <v>679</v>
      </c>
      <c r="C1131" s="297" t="s">
        <v>680</v>
      </c>
      <c r="D1131" s="297" t="s">
        <v>620</v>
      </c>
      <c r="E1131" s="297" t="s">
        <v>681</v>
      </c>
      <c r="F1131" s="297" t="s">
        <v>1542</v>
      </c>
      <c r="G1131" s="297" t="s">
        <v>1543</v>
      </c>
      <c r="H1131" s="297" t="s">
        <v>606</v>
      </c>
      <c r="I1131" s="297" t="s">
        <v>263</v>
      </c>
      <c r="J1131" s="297" t="s">
        <v>1544</v>
      </c>
      <c r="K1131" s="297" t="s">
        <v>609</v>
      </c>
      <c r="L1131" s="297" t="s">
        <v>610</v>
      </c>
      <c r="M1131" s="297" t="s">
        <v>435</v>
      </c>
      <c r="N1131" s="297" t="s">
        <v>1545</v>
      </c>
      <c r="O1131" s="297" t="s">
        <v>627</v>
      </c>
      <c r="P1131" s="297" t="s">
        <v>628</v>
      </c>
      <c r="Q1131" s="297" t="s">
        <v>645</v>
      </c>
      <c r="R1131">
        <v>5</v>
      </c>
      <c r="S1131">
        <v>5</v>
      </c>
      <c r="T1131">
        <v>8</v>
      </c>
      <c r="U1131">
        <v>8</v>
      </c>
      <c r="V1131" s="298">
        <v>1832</v>
      </c>
      <c r="W1131" s="297" t="s">
        <v>616</v>
      </c>
      <c r="X1131" s="299">
        <f t="shared" si="17"/>
        <v>80</v>
      </c>
    </row>
    <row r="1132" spans="1:24">
      <c r="A1132" s="297" t="s">
        <v>678</v>
      </c>
      <c r="B1132" s="297" t="s">
        <v>679</v>
      </c>
      <c r="C1132" s="297" t="s">
        <v>680</v>
      </c>
      <c r="D1132" s="297" t="s">
        <v>620</v>
      </c>
      <c r="E1132" s="297" t="s">
        <v>681</v>
      </c>
      <c r="F1132" s="297" t="s">
        <v>1542</v>
      </c>
      <c r="G1132" s="297" t="s">
        <v>1543</v>
      </c>
      <c r="H1132" s="297" t="s">
        <v>606</v>
      </c>
      <c r="I1132" s="297" t="s">
        <v>607</v>
      </c>
      <c r="J1132" s="297" t="s">
        <v>1544</v>
      </c>
      <c r="K1132" s="297" t="s">
        <v>609</v>
      </c>
      <c r="L1132" s="297" t="s">
        <v>610</v>
      </c>
      <c r="M1132" s="297" t="s">
        <v>435</v>
      </c>
      <c r="N1132" s="297" t="s">
        <v>1545</v>
      </c>
      <c r="O1132" s="297" t="s">
        <v>627</v>
      </c>
      <c r="P1132" s="297" t="s">
        <v>628</v>
      </c>
      <c r="Q1132" s="297" t="s">
        <v>645</v>
      </c>
      <c r="R1132">
        <v>4</v>
      </c>
      <c r="S1132">
        <v>4</v>
      </c>
      <c r="T1132">
        <v>4</v>
      </c>
      <c r="U1132">
        <v>4</v>
      </c>
      <c r="V1132" s="298">
        <v>1400</v>
      </c>
      <c r="W1132" s="297" t="s">
        <v>616</v>
      </c>
      <c r="X1132" s="299">
        <f t="shared" si="17"/>
        <v>40</v>
      </c>
    </row>
    <row r="1133" spans="1:24">
      <c r="A1133" s="297" t="s">
        <v>764</v>
      </c>
      <c r="B1133" s="297" t="s">
        <v>765</v>
      </c>
      <c r="C1133" s="297" t="s">
        <v>766</v>
      </c>
      <c r="D1133" s="297" t="s">
        <v>620</v>
      </c>
      <c r="E1133" s="297" t="s">
        <v>767</v>
      </c>
      <c r="F1133" s="297" t="s">
        <v>1546</v>
      </c>
      <c r="G1133" s="297" t="s">
        <v>1547</v>
      </c>
      <c r="H1133" s="297" t="s">
        <v>606</v>
      </c>
      <c r="I1133" s="297" t="s">
        <v>263</v>
      </c>
      <c r="J1133" s="297" t="s">
        <v>1548</v>
      </c>
      <c r="K1133" s="297" t="s">
        <v>609</v>
      </c>
      <c r="L1133" s="297" t="s">
        <v>610</v>
      </c>
      <c r="M1133" s="297" t="s">
        <v>435</v>
      </c>
      <c r="N1133" s="297" t="s">
        <v>1549</v>
      </c>
      <c r="O1133" s="297" t="s">
        <v>627</v>
      </c>
      <c r="P1133" s="297" t="s">
        <v>628</v>
      </c>
      <c r="Q1133" s="297" t="s">
        <v>615</v>
      </c>
      <c r="R1133">
        <v>1</v>
      </c>
      <c r="S1133">
        <v>1</v>
      </c>
      <c r="T1133">
        <v>1</v>
      </c>
      <c r="U1133">
        <v>1</v>
      </c>
      <c r="V1133" s="298">
        <v>140</v>
      </c>
      <c r="W1133" s="297" t="s">
        <v>616</v>
      </c>
      <c r="X1133" s="299">
        <f t="shared" si="17"/>
        <v>10</v>
      </c>
    </row>
    <row r="1134" spans="1:24">
      <c r="A1134" s="297" t="s">
        <v>664</v>
      </c>
      <c r="B1134" s="297" t="s">
        <v>665</v>
      </c>
      <c r="C1134" s="297" t="s">
        <v>722</v>
      </c>
      <c r="D1134" s="297" t="s">
        <v>723</v>
      </c>
      <c r="E1134" s="297" t="s">
        <v>724</v>
      </c>
      <c r="F1134" s="297" t="s">
        <v>1546</v>
      </c>
      <c r="G1134" s="297" t="s">
        <v>1547</v>
      </c>
      <c r="H1134" s="297" t="s">
        <v>606</v>
      </c>
      <c r="I1134" s="297" t="s">
        <v>263</v>
      </c>
      <c r="J1134" s="297" t="s">
        <v>1548</v>
      </c>
      <c r="K1134" s="297" t="s">
        <v>609</v>
      </c>
      <c r="L1134" s="297" t="s">
        <v>610</v>
      </c>
      <c r="M1134" s="297" t="s">
        <v>435</v>
      </c>
      <c r="N1134" s="297" t="s">
        <v>1549</v>
      </c>
      <c r="O1134" s="297" t="s">
        <v>627</v>
      </c>
      <c r="P1134" s="297" t="s">
        <v>628</v>
      </c>
      <c r="Q1134" s="297" t="s">
        <v>635</v>
      </c>
      <c r="R1134">
        <v>1</v>
      </c>
      <c r="S1134">
        <v>1</v>
      </c>
      <c r="T1134">
        <v>8</v>
      </c>
      <c r="U1134">
        <v>8</v>
      </c>
      <c r="V1134" s="298">
        <v>1040</v>
      </c>
      <c r="W1134" s="297" t="s">
        <v>616</v>
      </c>
      <c r="X1134" s="299">
        <f t="shared" si="17"/>
        <v>80</v>
      </c>
    </row>
    <row r="1135" spans="1:24">
      <c r="A1135" s="297" t="s">
        <v>664</v>
      </c>
      <c r="B1135" s="297" t="s">
        <v>665</v>
      </c>
      <c r="C1135" s="297" t="s">
        <v>722</v>
      </c>
      <c r="D1135" s="297" t="s">
        <v>723</v>
      </c>
      <c r="E1135" s="297" t="s">
        <v>724</v>
      </c>
      <c r="F1135" s="297" t="s">
        <v>1546</v>
      </c>
      <c r="G1135" s="297" t="s">
        <v>1547</v>
      </c>
      <c r="H1135" s="297" t="s">
        <v>606</v>
      </c>
      <c r="I1135" s="297" t="s">
        <v>607</v>
      </c>
      <c r="J1135" s="297" t="s">
        <v>1548</v>
      </c>
      <c r="K1135" s="297" t="s">
        <v>609</v>
      </c>
      <c r="L1135" s="297" t="s">
        <v>610</v>
      </c>
      <c r="M1135" s="297" t="s">
        <v>435</v>
      </c>
      <c r="N1135" s="297" t="s">
        <v>1549</v>
      </c>
      <c r="O1135" s="297" t="s">
        <v>627</v>
      </c>
      <c r="P1135" s="297" t="s">
        <v>628</v>
      </c>
      <c r="Q1135" s="297" t="s">
        <v>615</v>
      </c>
      <c r="R1135">
        <v>2</v>
      </c>
      <c r="S1135">
        <v>2</v>
      </c>
      <c r="T1135">
        <v>7</v>
      </c>
      <c r="U1135">
        <v>7</v>
      </c>
      <c r="V1135" s="298">
        <v>910</v>
      </c>
      <c r="W1135" s="297" t="s">
        <v>616</v>
      </c>
      <c r="X1135" s="299">
        <f t="shared" si="17"/>
        <v>70</v>
      </c>
    </row>
    <row r="1136" spans="1:24">
      <c r="A1136" s="297" t="s">
        <v>664</v>
      </c>
      <c r="B1136" s="297" t="s">
        <v>665</v>
      </c>
      <c r="C1136" s="297" t="s">
        <v>722</v>
      </c>
      <c r="D1136" s="297" t="s">
        <v>723</v>
      </c>
      <c r="E1136" s="297" t="s">
        <v>724</v>
      </c>
      <c r="F1136" s="297" t="s">
        <v>1546</v>
      </c>
      <c r="G1136" s="297" t="s">
        <v>1547</v>
      </c>
      <c r="H1136" s="297" t="s">
        <v>606</v>
      </c>
      <c r="I1136" s="297" t="s">
        <v>607</v>
      </c>
      <c r="J1136" s="297" t="s">
        <v>1548</v>
      </c>
      <c r="K1136" s="297" t="s">
        <v>609</v>
      </c>
      <c r="L1136" s="297" t="s">
        <v>610</v>
      </c>
      <c r="M1136" s="297" t="s">
        <v>435</v>
      </c>
      <c r="N1136" s="297" t="s">
        <v>1549</v>
      </c>
      <c r="O1136" s="297" t="s">
        <v>627</v>
      </c>
      <c r="P1136" s="297" t="s">
        <v>628</v>
      </c>
      <c r="Q1136" s="297" t="s">
        <v>635</v>
      </c>
      <c r="R1136">
        <v>3</v>
      </c>
      <c r="S1136">
        <v>3</v>
      </c>
      <c r="T1136">
        <v>5</v>
      </c>
      <c r="U1136">
        <v>5</v>
      </c>
      <c r="V1136" s="298">
        <v>650</v>
      </c>
      <c r="W1136" s="297" t="s">
        <v>616</v>
      </c>
      <c r="X1136" s="299">
        <f t="shared" si="17"/>
        <v>50</v>
      </c>
    </row>
    <row r="1137" spans="1:24">
      <c r="A1137" s="297" t="s">
        <v>674</v>
      </c>
      <c r="B1137" s="297" t="s">
        <v>675</v>
      </c>
      <c r="C1137" s="297" t="s">
        <v>676</v>
      </c>
      <c r="D1137" s="297" t="s">
        <v>620</v>
      </c>
      <c r="E1137" s="297" t="s">
        <v>677</v>
      </c>
      <c r="F1137" s="297" t="s">
        <v>1546</v>
      </c>
      <c r="G1137" s="297" t="s">
        <v>1547</v>
      </c>
      <c r="H1137" s="297" t="s">
        <v>606</v>
      </c>
      <c r="I1137" s="297" t="s">
        <v>607</v>
      </c>
      <c r="J1137" s="297" t="s">
        <v>1548</v>
      </c>
      <c r="K1137" s="297" t="s">
        <v>609</v>
      </c>
      <c r="L1137" s="297" t="s">
        <v>610</v>
      </c>
      <c r="M1137" s="297" t="s">
        <v>435</v>
      </c>
      <c r="N1137" s="297" t="s">
        <v>1549</v>
      </c>
      <c r="O1137" s="297" t="s">
        <v>627</v>
      </c>
      <c r="P1137" s="297" t="s">
        <v>628</v>
      </c>
      <c r="Q1137" s="297" t="s">
        <v>645</v>
      </c>
      <c r="R1137">
        <v>1</v>
      </c>
      <c r="S1137">
        <v>1</v>
      </c>
      <c r="T1137">
        <v>1</v>
      </c>
      <c r="U1137">
        <v>1</v>
      </c>
      <c r="V1137" s="298">
        <v>200</v>
      </c>
      <c r="W1137" s="297" t="s">
        <v>616</v>
      </c>
      <c r="X1137" s="299">
        <f t="shared" si="17"/>
        <v>10</v>
      </c>
    </row>
    <row r="1138" spans="1:24">
      <c r="A1138" s="297" t="s">
        <v>678</v>
      </c>
      <c r="B1138" s="297" t="s">
        <v>679</v>
      </c>
      <c r="C1138" s="297" t="s">
        <v>682</v>
      </c>
      <c r="D1138" s="297" t="s">
        <v>620</v>
      </c>
      <c r="E1138" s="297" t="s">
        <v>683</v>
      </c>
      <c r="F1138" s="297" t="s">
        <v>1546</v>
      </c>
      <c r="G1138" s="297" t="s">
        <v>1547</v>
      </c>
      <c r="H1138" s="297" t="s">
        <v>606</v>
      </c>
      <c r="I1138" s="297" t="s">
        <v>263</v>
      </c>
      <c r="J1138" s="297" t="s">
        <v>1548</v>
      </c>
      <c r="K1138" s="297" t="s">
        <v>609</v>
      </c>
      <c r="L1138" s="297" t="s">
        <v>610</v>
      </c>
      <c r="M1138" s="297" t="s">
        <v>435</v>
      </c>
      <c r="N1138" s="297" t="s">
        <v>1549</v>
      </c>
      <c r="O1138" s="297" t="s">
        <v>627</v>
      </c>
      <c r="P1138" s="297" t="s">
        <v>628</v>
      </c>
      <c r="Q1138" s="297" t="s">
        <v>645</v>
      </c>
      <c r="R1138">
        <v>1</v>
      </c>
      <c r="S1138">
        <v>1</v>
      </c>
      <c r="T1138">
        <v>3</v>
      </c>
      <c r="U1138">
        <v>3</v>
      </c>
      <c r="V1138" s="298">
        <v>420</v>
      </c>
      <c r="W1138" s="297" t="s">
        <v>616</v>
      </c>
      <c r="X1138" s="299">
        <f t="shared" si="17"/>
        <v>30</v>
      </c>
    </row>
    <row r="1139" spans="1:24">
      <c r="A1139" s="297" t="s">
        <v>629</v>
      </c>
      <c r="B1139" s="297" t="s">
        <v>630</v>
      </c>
      <c r="C1139" s="297" t="s">
        <v>631</v>
      </c>
      <c r="D1139" s="297" t="s">
        <v>620</v>
      </c>
      <c r="E1139" s="297" t="s">
        <v>632</v>
      </c>
      <c r="F1139" s="297" t="s">
        <v>1550</v>
      </c>
      <c r="G1139" s="297" t="s">
        <v>1551</v>
      </c>
      <c r="H1139" s="297" t="s">
        <v>606</v>
      </c>
      <c r="I1139" s="297" t="s">
        <v>607</v>
      </c>
      <c r="J1139" s="297" t="s">
        <v>1552</v>
      </c>
      <c r="K1139" s="297" t="s">
        <v>609</v>
      </c>
      <c r="L1139" s="297" t="s">
        <v>610</v>
      </c>
      <c r="M1139" s="297" t="s">
        <v>435</v>
      </c>
      <c r="N1139" s="297" t="s">
        <v>1553</v>
      </c>
      <c r="O1139" s="297" t="s">
        <v>627</v>
      </c>
      <c r="P1139" s="297" t="s">
        <v>628</v>
      </c>
      <c r="Q1139" s="297" t="s">
        <v>615</v>
      </c>
      <c r="R1139">
        <v>1</v>
      </c>
      <c r="S1139">
        <v>1</v>
      </c>
      <c r="T1139">
        <v>3</v>
      </c>
      <c r="U1139">
        <v>3</v>
      </c>
      <c r="V1139" s="298">
        <v>2250</v>
      </c>
      <c r="W1139" s="297" t="s">
        <v>616</v>
      </c>
      <c r="X1139" s="299">
        <f t="shared" si="17"/>
        <v>30</v>
      </c>
    </row>
    <row r="1140" spans="1:24">
      <c r="A1140" s="297" t="s">
        <v>674</v>
      </c>
      <c r="B1140" s="297" t="s">
        <v>675</v>
      </c>
      <c r="C1140" s="297" t="s">
        <v>676</v>
      </c>
      <c r="D1140" s="297" t="s">
        <v>620</v>
      </c>
      <c r="E1140" s="297" t="s">
        <v>677</v>
      </c>
      <c r="F1140" s="297" t="s">
        <v>1554</v>
      </c>
      <c r="G1140" s="297" t="s">
        <v>1555</v>
      </c>
      <c r="H1140" s="297" t="s">
        <v>606</v>
      </c>
      <c r="I1140" s="297" t="s">
        <v>263</v>
      </c>
      <c r="J1140" s="297" t="s">
        <v>1556</v>
      </c>
      <c r="K1140" s="297" t="s">
        <v>609</v>
      </c>
      <c r="L1140" s="297" t="s">
        <v>610</v>
      </c>
      <c r="M1140" s="297" t="s">
        <v>435</v>
      </c>
      <c r="N1140" s="297" t="s">
        <v>1557</v>
      </c>
      <c r="O1140" s="297" t="s">
        <v>627</v>
      </c>
      <c r="P1140" s="297" t="s">
        <v>628</v>
      </c>
      <c r="Q1140" s="297" t="s">
        <v>645</v>
      </c>
      <c r="R1140">
        <v>1</v>
      </c>
      <c r="S1140">
        <v>1</v>
      </c>
      <c r="T1140">
        <v>1</v>
      </c>
      <c r="U1140">
        <v>1</v>
      </c>
      <c r="V1140" s="298">
        <v>229</v>
      </c>
      <c r="W1140" s="297" t="s">
        <v>616</v>
      </c>
      <c r="X1140" s="299">
        <f t="shared" si="17"/>
        <v>10</v>
      </c>
    </row>
    <row r="1141" spans="1:24">
      <c r="A1141" s="297" t="s">
        <v>764</v>
      </c>
      <c r="B1141" s="297" t="s">
        <v>765</v>
      </c>
      <c r="C1141" s="297" t="s">
        <v>991</v>
      </c>
      <c r="D1141" s="297" t="s">
        <v>620</v>
      </c>
      <c r="E1141" s="297" t="s">
        <v>992</v>
      </c>
      <c r="F1141" s="297" t="s">
        <v>1558</v>
      </c>
      <c r="G1141" s="297" t="s">
        <v>1559</v>
      </c>
      <c r="H1141" s="297" t="s">
        <v>606</v>
      </c>
      <c r="I1141" s="297" t="s">
        <v>263</v>
      </c>
      <c r="J1141" s="297" t="s">
        <v>1560</v>
      </c>
      <c r="K1141" s="297" t="s">
        <v>609</v>
      </c>
      <c r="L1141" s="297" t="s">
        <v>610</v>
      </c>
      <c r="M1141" s="297" t="s">
        <v>435</v>
      </c>
      <c r="N1141" s="297" t="s">
        <v>1561</v>
      </c>
      <c r="O1141" s="297" t="s">
        <v>1481</v>
      </c>
      <c r="P1141" s="297" t="s">
        <v>1482</v>
      </c>
      <c r="Q1141" s="297" t="s">
        <v>645</v>
      </c>
      <c r="R1141">
        <v>1</v>
      </c>
      <c r="S1141">
        <v>1</v>
      </c>
      <c r="T1141">
        <v>2</v>
      </c>
      <c r="U1141">
        <v>2</v>
      </c>
      <c r="V1141" s="298">
        <v>326</v>
      </c>
      <c r="W1141" s="297" t="s">
        <v>616</v>
      </c>
      <c r="X1141" s="299">
        <f t="shared" si="17"/>
        <v>80</v>
      </c>
    </row>
    <row r="1142" spans="1:24">
      <c r="A1142" s="297" t="s">
        <v>764</v>
      </c>
      <c r="B1142" s="297" t="s">
        <v>765</v>
      </c>
      <c r="C1142" s="297" t="s">
        <v>991</v>
      </c>
      <c r="D1142" s="297" t="s">
        <v>620</v>
      </c>
      <c r="E1142" s="297" t="s">
        <v>992</v>
      </c>
      <c r="F1142" s="297" t="s">
        <v>1558</v>
      </c>
      <c r="G1142" s="297" t="s">
        <v>1559</v>
      </c>
      <c r="H1142" s="297" t="s">
        <v>606</v>
      </c>
      <c r="I1142" s="297" t="s">
        <v>607</v>
      </c>
      <c r="J1142" s="297" t="s">
        <v>1560</v>
      </c>
      <c r="K1142" s="297" t="s">
        <v>609</v>
      </c>
      <c r="L1142" s="297" t="s">
        <v>610</v>
      </c>
      <c r="M1142" s="297" t="s">
        <v>435</v>
      </c>
      <c r="N1142" s="297" t="s">
        <v>1561</v>
      </c>
      <c r="O1142" s="297" t="s">
        <v>1481</v>
      </c>
      <c r="P1142" s="297" t="s">
        <v>1482</v>
      </c>
      <c r="Q1142" s="297" t="s">
        <v>645</v>
      </c>
      <c r="R1142">
        <v>1</v>
      </c>
      <c r="S1142">
        <v>1</v>
      </c>
      <c r="T1142">
        <v>1</v>
      </c>
      <c r="U1142">
        <v>1</v>
      </c>
      <c r="V1142" s="298">
        <v>202</v>
      </c>
      <c r="W1142" s="297" t="s">
        <v>616</v>
      </c>
      <c r="X1142" s="299">
        <f t="shared" si="17"/>
        <v>40</v>
      </c>
    </row>
    <row r="1143" spans="1:24">
      <c r="A1143" s="297" t="s">
        <v>617</v>
      </c>
      <c r="B1143" s="297" t="s">
        <v>618</v>
      </c>
      <c r="C1143" s="297" t="s">
        <v>1562</v>
      </c>
      <c r="D1143" s="297" t="s">
        <v>620</v>
      </c>
      <c r="E1143" s="297" t="s">
        <v>1563</v>
      </c>
      <c r="F1143" s="297" t="s">
        <v>1558</v>
      </c>
      <c r="G1143" s="297" t="s">
        <v>1559</v>
      </c>
      <c r="H1143" s="297" t="s">
        <v>606</v>
      </c>
      <c r="I1143" s="297" t="s">
        <v>607</v>
      </c>
      <c r="J1143" s="297" t="s">
        <v>1560</v>
      </c>
      <c r="K1143" s="297" t="s">
        <v>609</v>
      </c>
      <c r="L1143" s="297" t="s">
        <v>610</v>
      </c>
      <c r="M1143" s="297" t="s">
        <v>435</v>
      </c>
      <c r="N1143" s="297" t="s">
        <v>1561</v>
      </c>
      <c r="O1143" s="297" t="s">
        <v>1481</v>
      </c>
      <c r="P1143" s="297" t="s">
        <v>1482</v>
      </c>
      <c r="Q1143" s="297" t="s">
        <v>615</v>
      </c>
      <c r="R1143">
        <v>1</v>
      </c>
      <c r="S1143">
        <v>1</v>
      </c>
      <c r="T1143">
        <v>1</v>
      </c>
      <c r="U1143">
        <v>1</v>
      </c>
      <c r="V1143" s="298">
        <v>202</v>
      </c>
      <c r="W1143" s="297" t="s">
        <v>616</v>
      </c>
      <c r="X1143" s="299">
        <f t="shared" si="17"/>
        <v>40</v>
      </c>
    </row>
    <row r="1144" spans="1:24">
      <c r="A1144" s="297" t="s">
        <v>1564</v>
      </c>
      <c r="B1144" s="297" t="s">
        <v>1565</v>
      </c>
      <c r="C1144" s="297" t="s">
        <v>1566</v>
      </c>
      <c r="D1144" s="297" t="s">
        <v>620</v>
      </c>
      <c r="E1144" s="297" t="s">
        <v>1567</v>
      </c>
      <c r="F1144" s="297" t="s">
        <v>1558</v>
      </c>
      <c r="G1144" s="297" t="s">
        <v>1559</v>
      </c>
      <c r="H1144" s="297" t="s">
        <v>606</v>
      </c>
      <c r="I1144" s="297" t="s">
        <v>607</v>
      </c>
      <c r="J1144" s="297" t="s">
        <v>1560</v>
      </c>
      <c r="K1144" s="297" t="s">
        <v>609</v>
      </c>
      <c r="L1144" s="297" t="s">
        <v>610</v>
      </c>
      <c r="M1144" s="297" t="s">
        <v>435</v>
      </c>
      <c r="N1144" s="297" t="s">
        <v>1561</v>
      </c>
      <c r="O1144" s="297" t="s">
        <v>1481</v>
      </c>
      <c r="P1144" s="297" t="s">
        <v>1482</v>
      </c>
      <c r="Q1144" s="297" t="s">
        <v>645</v>
      </c>
      <c r="R1144">
        <v>1</v>
      </c>
      <c r="S1144">
        <v>1</v>
      </c>
      <c r="T1144">
        <v>1</v>
      </c>
      <c r="U1144">
        <v>1</v>
      </c>
      <c r="V1144" s="298">
        <v>163</v>
      </c>
      <c r="W1144" s="297" t="s">
        <v>616</v>
      </c>
      <c r="X1144" s="299">
        <f t="shared" si="17"/>
        <v>40</v>
      </c>
    </row>
    <row r="1145" spans="1:24">
      <c r="A1145" s="297" t="s">
        <v>1013</v>
      </c>
      <c r="B1145" s="297" t="s">
        <v>1014</v>
      </c>
      <c r="C1145" s="297" t="s">
        <v>1568</v>
      </c>
      <c r="D1145" s="297" t="s">
        <v>620</v>
      </c>
      <c r="E1145" s="297" t="s">
        <v>1569</v>
      </c>
      <c r="F1145" s="297" t="s">
        <v>1558</v>
      </c>
      <c r="G1145" s="297" t="s">
        <v>1559</v>
      </c>
      <c r="H1145" s="297" t="s">
        <v>606</v>
      </c>
      <c r="I1145" s="297" t="s">
        <v>263</v>
      </c>
      <c r="J1145" s="297" t="s">
        <v>1560</v>
      </c>
      <c r="K1145" s="297" t="s">
        <v>609</v>
      </c>
      <c r="L1145" s="297" t="s">
        <v>610</v>
      </c>
      <c r="M1145" s="297" t="s">
        <v>435</v>
      </c>
      <c r="N1145" s="297" t="s">
        <v>1561</v>
      </c>
      <c r="O1145" s="297" t="s">
        <v>1481</v>
      </c>
      <c r="P1145" s="297" t="s">
        <v>1482</v>
      </c>
      <c r="Q1145" s="297" t="s">
        <v>645</v>
      </c>
      <c r="R1145">
        <v>6</v>
      </c>
      <c r="S1145">
        <v>6</v>
      </c>
      <c r="T1145">
        <v>9</v>
      </c>
      <c r="U1145">
        <v>9</v>
      </c>
      <c r="V1145" s="298">
        <v>1467</v>
      </c>
      <c r="W1145" s="297" t="s">
        <v>616</v>
      </c>
      <c r="X1145" s="299">
        <f t="shared" si="17"/>
        <v>360</v>
      </c>
    </row>
    <row r="1146" spans="1:24">
      <c r="A1146" s="297" t="s">
        <v>1013</v>
      </c>
      <c r="B1146" s="297" t="s">
        <v>1014</v>
      </c>
      <c r="C1146" s="297" t="s">
        <v>1568</v>
      </c>
      <c r="D1146" s="297" t="s">
        <v>620</v>
      </c>
      <c r="E1146" s="297" t="s">
        <v>1569</v>
      </c>
      <c r="F1146" s="297" t="s">
        <v>1558</v>
      </c>
      <c r="G1146" s="297" t="s">
        <v>1559</v>
      </c>
      <c r="H1146" s="297" t="s">
        <v>606</v>
      </c>
      <c r="I1146" s="297" t="s">
        <v>607</v>
      </c>
      <c r="J1146" s="297" t="s">
        <v>1560</v>
      </c>
      <c r="K1146" s="297" t="s">
        <v>609</v>
      </c>
      <c r="L1146" s="297" t="s">
        <v>610</v>
      </c>
      <c r="M1146" s="297" t="s">
        <v>435</v>
      </c>
      <c r="N1146" s="297" t="s">
        <v>1561</v>
      </c>
      <c r="O1146" s="297" t="s">
        <v>1481</v>
      </c>
      <c r="P1146" s="297" t="s">
        <v>1482</v>
      </c>
      <c r="Q1146" s="297" t="s">
        <v>615</v>
      </c>
      <c r="R1146">
        <v>1</v>
      </c>
      <c r="S1146">
        <v>1</v>
      </c>
      <c r="T1146">
        <v>2</v>
      </c>
      <c r="U1146">
        <v>2</v>
      </c>
      <c r="V1146" s="298">
        <v>404</v>
      </c>
      <c r="W1146" s="297" t="s">
        <v>616</v>
      </c>
      <c r="X1146" s="299">
        <f t="shared" si="17"/>
        <v>80</v>
      </c>
    </row>
    <row r="1147" spans="1:24">
      <c r="A1147" s="297" t="s">
        <v>678</v>
      </c>
      <c r="B1147" s="297" t="s">
        <v>679</v>
      </c>
      <c r="C1147" s="297" t="s">
        <v>1475</v>
      </c>
      <c r="D1147" s="297" t="s">
        <v>620</v>
      </c>
      <c r="E1147" s="297" t="s">
        <v>1476</v>
      </c>
      <c r="F1147" s="297" t="s">
        <v>1558</v>
      </c>
      <c r="G1147" s="297" t="s">
        <v>1559</v>
      </c>
      <c r="H1147" s="297" t="s">
        <v>606</v>
      </c>
      <c r="I1147" s="297" t="s">
        <v>607</v>
      </c>
      <c r="J1147" s="297" t="s">
        <v>1560</v>
      </c>
      <c r="K1147" s="297" t="s">
        <v>609</v>
      </c>
      <c r="L1147" s="297" t="s">
        <v>610</v>
      </c>
      <c r="M1147" s="297" t="s">
        <v>435</v>
      </c>
      <c r="N1147" s="297" t="s">
        <v>1561</v>
      </c>
      <c r="O1147" s="297" t="s">
        <v>1481</v>
      </c>
      <c r="P1147" s="297" t="s">
        <v>1482</v>
      </c>
      <c r="Q1147" s="297" t="s">
        <v>645</v>
      </c>
      <c r="R1147">
        <v>1</v>
      </c>
      <c r="S1147">
        <v>1</v>
      </c>
      <c r="T1147">
        <v>2</v>
      </c>
      <c r="U1147">
        <v>2</v>
      </c>
      <c r="V1147" s="298">
        <v>326</v>
      </c>
      <c r="W1147" s="297" t="s">
        <v>616</v>
      </c>
      <c r="X1147" s="299">
        <f t="shared" si="17"/>
        <v>80</v>
      </c>
    </row>
    <row r="1148" spans="1:24">
      <c r="A1148" s="297" t="s">
        <v>636</v>
      </c>
      <c r="B1148" s="297" t="s">
        <v>637</v>
      </c>
      <c r="C1148" s="297" t="s">
        <v>638</v>
      </c>
      <c r="D1148" s="297" t="s">
        <v>620</v>
      </c>
      <c r="E1148" s="297" t="s">
        <v>639</v>
      </c>
      <c r="F1148" s="297" t="s">
        <v>1570</v>
      </c>
      <c r="G1148" s="297" t="s">
        <v>1571</v>
      </c>
      <c r="H1148" s="297" t="s">
        <v>606</v>
      </c>
      <c r="I1148" s="297" t="s">
        <v>263</v>
      </c>
      <c r="J1148" s="297" t="s">
        <v>1572</v>
      </c>
      <c r="K1148" s="297" t="s">
        <v>609</v>
      </c>
      <c r="L1148" s="297" t="s">
        <v>610</v>
      </c>
      <c r="M1148" s="297" t="s">
        <v>435</v>
      </c>
      <c r="N1148" s="297" t="s">
        <v>1573</v>
      </c>
      <c r="O1148" s="297" t="s">
        <v>613</v>
      </c>
      <c r="P1148" s="297" t="s">
        <v>614</v>
      </c>
      <c r="Q1148" s="297" t="s">
        <v>615</v>
      </c>
      <c r="R1148">
        <v>2</v>
      </c>
      <c r="S1148">
        <v>2</v>
      </c>
      <c r="T1148">
        <v>5</v>
      </c>
      <c r="U1148">
        <v>5</v>
      </c>
      <c r="V1148" s="298">
        <v>1250</v>
      </c>
      <c r="W1148" s="297" t="s">
        <v>616</v>
      </c>
      <c r="X1148" s="299">
        <f t="shared" si="17"/>
        <v>100</v>
      </c>
    </row>
    <row r="1149" spans="1:24">
      <c r="A1149" s="297" t="s">
        <v>640</v>
      </c>
      <c r="B1149" s="297" t="s">
        <v>641</v>
      </c>
      <c r="C1149" s="297" t="s">
        <v>642</v>
      </c>
      <c r="D1149" s="297" t="s">
        <v>643</v>
      </c>
      <c r="E1149" s="297" t="s">
        <v>644</v>
      </c>
      <c r="F1149" s="297" t="s">
        <v>1570</v>
      </c>
      <c r="G1149" s="297" t="s">
        <v>1571</v>
      </c>
      <c r="H1149" s="297" t="s">
        <v>606</v>
      </c>
      <c r="I1149" s="297" t="s">
        <v>263</v>
      </c>
      <c r="J1149" s="297" t="s">
        <v>1572</v>
      </c>
      <c r="K1149" s="297" t="s">
        <v>609</v>
      </c>
      <c r="L1149" s="297" t="s">
        <v>610</v>
      </c>
      <c r="M1149" s="297" t="s">
        <v>435</v>
      </c>
      <c r="N1149" s="297" t="s">
        <v>1573</v>
      </c>
      <c r="O1149" s="297" t="s">
        <v>613</v>
      </c>
      <c r="P1149" s="297" t="s">
        <v>614</v>
      </c>
      <c r="Q1149" s="297" t="s">
        <v>645</v>
      </c>
      <c r="R1149">
        <v>2</v>
      </c>
      <c r="S1149">
        <v>2</v>
      </c>
      <c r="T1149">
        <v>8</v>
      </c>
      <c r="U1149">
        <v>8</v>
      </c>
      <c r="V1149" s="298">
        <v>2000</v>
      </c>
      <c r="W1149" s="297" t="s">
        <v>616</v>
      </c>
      <c r="X1149" s="299">
        <f t="shared" si="17"/>
        <v>160</v>
      </c>
    </row>
    <row r="1150" spans="1:24">
      <c r="A1150" s="297" t="s">
        <v>640</v>
      </c>
      <c r="B1150" s="297" t="s">
        <v>641</v>
      </c>
      <c r="C1150" s="297" t="s">
        <v>642</v>
      </c>
      <c r="D1150" s="297" t="s">
        <v>643</v>
      </c>
      <c r="E1150" s="297" t="s">
        <v>644</v>
      </c>
      <c r="F1150" s="297" t="s">
        <v>1570</v>
      </c>
      <c r="G1150" s="297" t="s">
        <v>1571</v>
      </c>
      <c r="H1150" s="297" t="s">
        <v>606</v>
      </c>
      <c r="I1150" s="297" t="s">
        <v>263</v>
      </c>
      <c r="J1150" s="297" t="s">
        <v>1572</v>
      </c>
      <c r="K1150" s="297" t="s">
        <v>609</v>
      </c>
      <c r="L1150" s="297" t="s">
        <v>610</v>
      </c>
      <c r="M1150" s="297" t="s">
        <v>435</v>
      </c>
      <c r="N1150" s="297" t="s">
        <v>1573</v>
      </c>
      <c r="O1150" s="297" t="s">
        <v>613</v>
      </c>
      <c r="P1150" s="297" t="s">
        <v>614</v>
      </c>
      <c r="Q1150" s="297" t="s">
        <v>615</v>
      </c>
      <c r="R1150">
        <v>5</v>
      </c>
      <c r="S1150">
        <v>5</v>
      </c>
      <c r="T1150">
        <v>18</v>
      </c>
      <c r="U1150">
        <v>18</v>
      </c>
      <c r="V1150" s="298">
        <v>4500</v>
      </c>
      <c r="W1150" s="297" t="s">
        <v>616</v>
      </c>
      <c r="X1150" s="299">
        <f t="shared" si="17"/>
        <v>360</v>
      </c>
    </row>
    <row r="1151" spans="1:24">
      <c r="A1151" s="297" t="s">
        <v>659</v>
      </c>
      <c r="B1151" s="297" t="s">
        <v>660</v>
      </c>
      <c r="C1151" s="297" t="s">
        <v>1574</v>
      </c>
      <c r="D1151" s="297" t="s">
        <v>1575</v>
      </c>
      <c r="E1151" s="297" t="s">
        <v>1576</v>
      </c>
      <c r="F1151" s="297" t="s">
        <v>1570</v>
      </c>
      <c r="G1151" s="297" t="s">
        <v>1571</v>
      </c>
      <c r="H1151" s="297" t="s">
        <v>606</v>
      </c>
      <c r="I1151" s="297" t="s">
        <v>263</v>
      </c>
      <c r="J1151" s="297" t="s">
        <v>1572</v>
      </c>
      <c r="K1151" s="297" t="s">
        <v>609</v>
      </c>
      <c r="L1151" s="297" t="s">
        <v>610</v>
      </c>
      <c r="M1151" s="297" t="s">
        <v>435</v>
      </c>
      <c r="N1151" s="297" t="s">
        <v>1573</v>
      </c>
      <c r="O1151" s="297" t="s">
        <v>613</v>
      </c>
      <c r="P1151" s="297" t="s">
        <v>614</v>
      </c>
      <c r="Q1151" s="297" t="s">
        <v>615</v>
      </c>
      <c r="R1151">
        <v>1</v>
      </c>
      <c r="S1151">
        <v>1</v>
      </c>
      <c r="T1151">
        <v>3</v>
      </c>
      <c r="U1151">
        <v>3</v>
      </c>
      <c r="V1151" s="298">
        <v>750</v>
      </c>
      <c r="W1151" s="297" t="s">
        <v>616</v>
      </c>
      <c r="X1151" s="299">
        <f t="shared" si="17"/>
        <v>60</v>
      </c>
    </row>
    <row r="1152" spans="1:24">
      <c r="A1152" s="297" t="s">
        <v>659</v>
      </c>
      <c r="B1152" s="297" t="s">
        <v>660</v>
      </c>
      <c r="C1152" s="297" t="s">
        <v>1577</v>
      </c>
      <c r="D1152" s="297" t="s">
        <v>1578</v>
      </c>
      <c r="E1152" s="297" t="s">
        <v>1579</v>
      </c>
      <c r="F1152" s="297" t="s">
        <v>1570</v>
      </c>
      <c r="G1152" s="297" t="s">
        <v>1571</v>
      </c>
      <c r="H1152" s="297" t="s">
        <v>606</v>
      </c>
      <c r="I1152" s="297" t="s">
        <v>263</v>
      </c>
      <c r="J1152" s="297" t="s">
        <v>1572</v>
      </c>
      <c r="K1152" s="297" t="s">
        <v>609</v>
      </c>
      <c r="L1152" s="297" t="s">
        <v>610</v>
      </c>
      <c r="M1152" s="297" t="s">
        <v>435</v>
      </c>
      <c r="N1152" s="297" t="s">
        <v>1573</v>
      </c>
      <c r="O1152" s="297" t="s">
        <v>613</v>
      </c>
      <c r="P1152" s="297" t="s">
        <v>614</v>
      </c>
      <c r="Q1152" s="297" t="s">
        <v>615</v>
      </c>
      <c r="R1152">
        <v>1</v>
      </c>
      <c r="S1152">
        <v>1</v>
      </c>
      <c r="T1152">
        <v>3</v>
      </c>
      <c r="U1152">
        <v>3</v>
      </c>
      <c r="V1152" s="298">
        <v>750</v>
      </c>
      <c r="W1152" s="297" t="s">
        <v>616</v>
      </c>
      <c r="X1152" s="299">
        <f t="shared" si="17"/>
        <v>60</v>
      </c>
    </row>
    <row r="1153" spans="1:24">
      <c r="A1153" s="297" t="s">
        <v>659</v>
      </c>
      <c r="B1153" s="297" t="s">
        <v>660</v>
      </c>
      <c r="C1153" s="297" t="s">
        <v>661</v>
      </c>
      <c r="D1153" s="297" t="s">
        <v>662</v>
      </c>
      <c r="E1153" s="297" t="s">
        <v>663</v>
      </c>
      <c r="F1153" s="297" t="s">
        <v>1570</v>
      </c>
      <c r="G1153" s="297" t="s">
        <v>1571</v>
      </c>
      <c r="H1153" s="297" t="s">
        <v>606</v>
      </c>
      <c r="I1153" s="297" t="s">
        <v>263</v>
      </c>
      <c r="J1153" s="297" t="s">
        <v>1572</v>
      </c>
      <c r="K1153" s="297" t="s">
        <v>609</v>
      </c>
      <c r="L1153" s="297" t="s">
        <v>610</v>
      </c>
      <c r="M1153" s="297" t="s">
        <v>435</v>
      </c>
      <c r="N1153" s="297" t="s">
        <v>1573</v>
      </c>
      <c r="O1153" s="297" t="s">
        <v>613</v>
      </c>
      <c r="P1153" s="297" t="s">
        <v>614</v>
      </c>
      <c r="Q1153" s="297" t="s">
        <v>615</v>
      </c>
      <c r="R1153">
        <v>8</v>
      </c>
      <c r="S1153">
        <v>8</v>
      </c>
      <c r="T1153">
        <v>24</v>
      </c>
      <c r="U1153">
        <v>24</v>
      </c>
      <c r="V1153" s="298">
        <v>6000</v>
      </c>
      <c r="W1153" s="297" t="s">
        <v>616</v>
      </c>
      <c r="X1153" s="299">
        <f t="shared" si="17"/>
        <v>480</v>
      </c>
    </row>
    <row r="1154" spans="1:24">
      <c r="A1154" s="297" t="s">
        <v>659</v>
      </c>
      <c r="B1154" s="297" t="s">
        <v>660</v>
      </c>
      <c r="C1154" s="297" t="s">
        <v>661</v>
      </c>
      <c r="D1154" s="297" t="s">
        <v>662</v>
      </c>
      <c r="E1154" s="297" t="s">
        <v>663</v>
      </c>
      <c r="F1154" s="297" t="s">
        <v>1570</v>
      </c>
      <c r="G1154" s="297" t="s">
        <v>1571</v>
      </c>
      <c r="H1154" s="297" t="s">
        <v>606</v>
      </c>
      <c r="I1154" s="297" t="s">
        <v>607</v>
      </c>
      <c r="J1154" s="297" t="s">
        <v>1572</v>
      </c>
      <c r="K1154" s="297" t="s">
        <v>609</v>
      </c>
      <c r="L1154" s="297" t="s">
        <v>610</v>
      </c>
      <c r="M1154" s="297" t="s">
        <v>435</v>
      </c>
      <c r="N1154" s="297" t="s">
        <v>1573</v>
      </c>
      <c r="O1154" s="297" t="s">
        <v>613</v>
      </c>
      <c r="P1154" s="297" t="s">
        <v>614</v>
      </c>
      <c r="Q1154" s="297" t="s">
        <v>615</v>
      </c>
      <c r="R1154">
        <v>3</v>
      </c>
      <c r="S1154">
        <v>3</v>
      </c>
      <c r="T1154">
        <v>13</v>
      </c>
      <c r="U1154">
        <v>13</v>
      </c>
      <c r="V1154" s="298">
        <v>3740</v>
      </c>
      <c r="W1154" s="297" t="s">
        <v>616</v>
      </c>
      <c r="X1154" s="299">
        <f t="shared" si="17"/>
        <v>260</v>
      </c>
    </row>
    <row r="1155" spans="1:24">
      <c r="A1155" s="297" t="s">
        <v>1357</v>
      </c>
      <c r="B1155" s="297" t="s">
        <v>1358</v>
      </c>
      <c r="C1155" s="297" t="s">
        <v>1359</v>
      </c>
      <c r="D1155" s="297" t="s">
        <v>620</v>
      </c>
      <c r="E1155" s="297" t="s">
        <v>1360</v>
      </c>
      <c r="F1155" s="297" t="s">
        <v>1570</v>
      </c>
      <c r="G1155" s="297" t="s">
        <v>1571</v>
      </c>
      <c r="H1155" s="297" t="s">
        <v>606</v>
      </c>
      <c r="I1155" s="297" t="s">
        <v>263</v>
      </c>
      <c r="J1155" s="297" t="s">
        <v>1572</v>
      </c>
      <c r="K1155" s="297" t="s">
        <v>609</v>
      </c>
      <c r="L1155" s="297" t="s">
        <v>610</v>
      </c>
      <c r="M1155" s="297" t="s">
        <v>435</v>
      </c>
      <c r="N1155" s="297" t="s">
        <v>1573</v>
      </c>
      <c r="O1155" s="297" t="s">
        <v>613</v>
      </c>
      <c r="P1155" s="297" t="s">
        <v>614</v>
      </c>
      <c r="Q1155" s="297" t="s">
        <v>615</v>
      </c>
      <c r="R1155">
        <v>6</v>
      </c>
      <c r="S1155">
        <v>6</v>
      </c>
      <c r="T1155">
        <v>10</v>
      </c>
      <c r="U1155">
        <v>10</v>
      </c>
      <c r="V1155" s="298">
        <v>2500</v>
      </c>
      <c r="W1155" s="297" t="s">
        <v>616</v>
      </c>
      <c r="X1155" s="299">
        <f t="shared" si="17"/>
        <v>200</v>
      </c>
    </row>
    <row r="1156" spans="1:24">
      <c r="A1156" s="297" t="s">
        <v>1357</v>
      </c>
      <c r="B1156" s="297" t="s">
        <v>1358</v>
      </c>
      <c r="C1156" s="297" t="s">
        <v>1359</v>
      </c>
      <c r="D1156" s="297" t="s">
        <v>620</v>
      </c>
      <c r="E1156" s="297" t="s">
        <v>1360</v>
      </c>
      <c r="F1156" s="297" t="s">
        <v>1570</v>
      </c>
      <c r="G1156" s="297" t="s">
        <v>1571</v>
      </c>
      <c r="H1156" s="297" t="s">
        <v>606</v>
      </c>
      <c r="I1156" s="297" t="s">
        <v>607</v>
      </c>
      <c r="J1156" s="297" t="s">
        <v>1572</v>
      </c>
      <c r="K1156" s="297" t="s">
        <v>609</v>
      </c>
      <c r="L1156" s="297" t="s">
        <v>610</v>
      </c>
      <c r="M1156" s="297" t="s">
        <v>435</v>
      </c>
      <c r="N1156" s="297" t="s">
        <v>1573</v>
      </c>
      <c r="O1156" s="297" t="s">
        <v>613</v>
      </c>
      <c r="P1156" s="297" t="s">
        <v>614</v>
      </c>
      <c r="Q1156" s="297" t="s">
        <v>615</v>
      </c>
      <c r="R1156">
        <v>4</v>
      </c>
      <c r="S1156">
        <v>4</v>
      </c>
      <c r="T1156">
        <v>9</v>
      </c>
      <c r="U1156">
        <v>9</v>
      </c>
      <c r="V1156" s="298">
        <v>2740</v>
      </c>
      <c r="W1156" s="297" t="s">
        <v>616</v>
      </c>
      <c r="X1156" s="299">
        <f t="shared" si="17"/>
        <v>180</v>
      </c>
    </row>
    <row r="1157" spans="1:24">
      <c r="A1157" s="297" t="s">
        <v>674</v>
      </c>
      <c r="B1157" s="297" t="s">
        <v>675</v>
      </c>
      <c r="C1157" s="297" t="s">
        <v>676</v>
      </c>
      <c r="D1157" s="297" t="s">
        <v>620</v>
      </c>
      <c r="E1157" s="297" t="s">
        <v>677</v>
      </c>
      <c r="F1157" s="297" t="s">
        <v>1570</v>
      </c>
      <c r="G1157" s="297" t="s">
        <v>1571</v>
      </c>
      <c r="H1157" s="297" t="s">
        <v>606</v>
      </c>
      <c r="I1157" s="297" t="s">
        <v>263</v>
      </c>
      <c r="J1157" s="297" t="s">
        <v>1572</v>
      </c>
      <c r="K1157" s="297" t="s">
        <v>609</v>
      </c>
      <c r="L1157" s="297" t="s">
        <v>610</v>
      </c>
      <c r="M1157" s="297" t="s">
        <v>435</v>
      </c>
      <c r="N1157" s="297" t="s">
        <v>1573</v>
      </c>
      <c r="O1157" s="297" t="s">
        <v>613</v>
      </c>
      <c r="P1157" s="297" t="s">
        <v>614</v>
      </c>
      <c r="Q1157" s="297" t="s">
        <v>645</v>
      </c>
      <c r="R1157">
        <v>5</v>
      </c>
      <c r="S1157">
        <v>5</v>
      </c>
      <c r="T1157">
        <v>5</v>
      </c>
      <c r="U1157">
        <v>5</v>
      </c>
      <c r="V1157" s="298">
        <v>1250</v>
      </c>
      <c r="W1157" s="297" t="s">
        <v>616</v>
      </c>
      <c r="X1157" s="299">
        <f t="shared" si="17"/>
        <v>100</v>
      </c>
    </row>
    <row r="1158" spans="1:24">
      <c r="A1158" s="297" t="s">
        <v>674</v>
      </c>
      <c r="B1158" s="297" t="s">
        <v>675</v>
      </c>
      <c r="C1158" s="297" t="s">
        <v>676</v>
      </c>
      <c r="D1158" s="297" t="s">
        <v>620</v>
      </c>
      <c r="E1158" s="297" t="s">
        <v>677</v>
      </c>
      <c r="F1158" s="297" t="s">
        <v>1570</v>
      </c>
      <c r="G1158" s="297" t="s">
        <v>1571</v>
      </c>
      <c r="H1158" s="297" t="s">
        <v>606</v>
      </c>
      <c r="I1158" s="297" t="s">
        <v>607</v>
      </c>
      <c r="J1158" s="297" t="s">
        <v>1572</v>
      </c>
      <c r="K1158" s="297" t="s">
        <v>609</v>
      </c>
      <c r="L1158" s="297" t="s">
        <v>610</v>
      </c>
      <c r="M1158" s="297" t="s">
        <v>435</v>
      </c>
      <c r="N1158" s="297" t="s">
        <v>1573</v>
      </c>
      <c r="O1158" s="297" t="s">
        <v>613</v>
      </c>
      <c r="P1158" s="297" t="s">
        <v>614</v>
      </c>
      <c r="Q1158" s="297" t="s">
        <v>645</v>
      </c>
      <c r="R1158">
        <v>9</v>
      </c>
      <c r="S1158">
        <v>9</v>
      </c>
      <c r="T1158">
        <v>14</v>
      </c>
      <c r="U1158">
        <v>14</v>
      </c>
      <c r="V1158" s="298">
        <v>4340</v>
      </c>
      <c r="W1158" s="297" t="s">
        <v>616</v>
      </c>
      <c r="X1158" s="299">
        <f t="shared" ref="X1158:X1221" si="18">P1158*U1158</f>
        <v>280</v>
      </c>
    </row>
    <row r="1159" spans="1:24">
      <c r="A1159" s="297" t="s">
        <v>678</v>
      </c>
      <c r="B1159" s="297" t="s">
        <v>679</v>
      </c>
      <c r="C1159" s="297" t="s">
        <v>836</v>
      </c>
      <c r="D1159" s="297" t="s">
        <v>620</v>
      </c>
      <c r="E1159" s="297" t="s">
        <v>837</v>
      </c>
      <c r="F1159" s="297" t="s">
        <v>1570</v>
      </c>
      <c r="G1159" s="297" t="s">
        <v>1571</v>
      </c>
      <c r="H1159" s="297" t="s">
        <v>606</v>
      </c>
      <c r="I1159" s="297" t="s">
        <v>263</v>
      </c>
      <c r="J1159" s="297" t="s">
        <v>1572</v>
      </c>
      <c r="K1159" s="297" t="s">
        <v>609</v>
      </c>
      <c r="L1159" s="297" t="s">
        <v>610</v>
      </c>
      <c r="M1159" s="297" t="s">
        <v>435</v>
      </c>
      <c r="N1159" s="297" t="s">
        <v>1573</v>
      </c>
      <c r="O1159" s="297" t="s">
        <v>613</v>
      </c>
      <c r="P1159" s="297" t="s">
        <v>614</v>
      </c>
      <c r="Q1159" s="297" t="s">
        <v>615</v>
      </c>
      <c r="R1159">
        <v>1</v>
      </c>
      <c r="S1159">
        <v>1</v>
      </c>
      <c r="T1159">
        <v>1</v>
      </c>
      <c r="U1159">
        <v>1</v>
      </c>
      <c r="V1159" s="298">
        <v>250</v>
      </c>
      <c r="W1159" s="297" t="s">
        <v>616</v>
      </c>
      <c r="X1159" s="299">
        <f t="shared" si="18"/>
        <v>20</v>
      </c>
    </row>
    <row r="1160" spans="1:24">
      <c r="A1160" s="297" t="s">
        <v>678</v>
      </c>
      <c r="B1160" s="297" t="s">
        <v>679</v>
      </c>
      <c r="C1160" s="297" t="s">
        <v>842</v>
      </c>
      <c r="D1160" s="297" t="s">
        <v>620</v>
      </c>
      <c r="E1160" s="297" t="s">
        <v>843</v>
      </c>
      <c r="F1160" s="297" t="s">
        <v>1570</v>
      </c>
      <c r="G1160" s="297" t="s">
        <v>1571</v>
      </c>
      <c r="H1160" s="297" t="s">
        <v>606</v>
      </c>
      <c r="I1160" s="297" t="s">
        <v>263</v>
      </c>
      <c r="J1160" s="297" t="s">
        <v>1572</v>
      </c>
      <c r="K1160" s="297" t="s">
        <v>609</v>
      </c>
      <c r="L1160" s="297" t="s">
        <v>610</v>
      </c>
      <c r="M1160" s="297" t="s">
        <v>435</v>
      </c>
      <c r="N1160" s="297" t="s">
        <v>1573</v>
      </c>
      <c r="O1160" s="297" t="s">
        <v>613</v>
      </c>
      <c r="P1160" s="297" t="s">
        <v>614</v>
      </c>
      <c r="Q1160" s="297" t="s">
        <v>615</v>
      </c>
      <c r="R1160">
        <v>2</v>
      </c>
      <c r="S1160">
        <v>2</v>
      </c>
      <c r="T1160">
        <v>3</v>
      </c>
      <c r="U1160">
        <v>3</v>
      </c>
      <c r="V1160" s="298">
        <v>750</v>
      </c>
      <c r="W1160" s="297" t="s">
        <v>616</v>
      </c>
      <c r="X1160" s="299">
        <f t="shared" si="18"/>
        <v>60</v>
      </c>
    </row>
    <row r="1161" spans="1:24">
      <c r="A1161" s="297" t="s">
        <v>678</v>
      </c>
      <c r="B1161" s="297" t="s">
        <v>679</v>
      </c>
      <c r="C1161" s="297" t="s">
        <v>844</v>
      </c>
      <c r="D1161" s="297" t="s">
        <v>620</v>
      </c>
      <c r="E1161" s="297" t="s">
        <v>845</v>
      </c>
      <c r="F1161" s="297" t="s">
        <v>1570</v>
      </c>
      <c r="G1161" s="297" t="s">
        <v>1571</v>
      </c>
      <c r="H1161" s="297" t="s">
        <v>606</v>
      </c>
      <c r="I1161" s="297" t="s">
        <v>263</v>
      </c>
      <c r="J1161" s="297" t="s">
        <v>1572</v>
      </c>
      <c r="K1161" s="297" t="s">
        <v>609</v>
      </c>
      <c r="L1161" s="297" t="s">
        <v>610</v>
      </c>
      <c r="M1161" s="297" t="s">
        <v>435</v>
      </c>
      <c r="N1161" s="297" t="s">
        <v>1573</v>
      </c>
      <c r="O1161" s="297" t="s">
        <v>613</v>
      </c>
      <c r="P1161" s="297" t="s">
        <v>614</v>
      </c>
      <c r="Q1161" s="297" t="s">
        <v>615</v>
      </c>
      <c r="R1161">
        <v>1</v>
      </c>
      <c r="S1161">
        <v>1</v>
      </c>
      <c r="T1161">
        <v>2</v>
      </c>
      <c r="U1161">
        <v>2</v>
      </c>
      <c r="V1161" s="298">
        <v>500</v>
      </c>
      <c r="W1161" s="297" t="s">
        <v>616</v>
      </c>
      <c r="X1161" s="299">
        <f t="shared" si="18"/>
        <v>40</v>
      </c>
    </row>
    <row r="1162" spans="1:24">
      <c r="A1162" s="297" t="s">
        <v>678</v>
      </c>
      <c r="B1162" s="297" t="s">
        <v>679</v>
      </c>
      <c r="C1162" s="297" t="s">
        <v>772</v>
      </c>
      <c r="D1162" s="297" t="s">
        <v>620</v>
      </c>
      <c r="E1162" s="297" t="s">
        <v>773</v>
      </c>
      <c r="F1162" s="297" t="s">
        <v>1570</v>
      </c>
      <c r="G1162" s="297" t="s">
        <v>1571</v>
      </c>
      <c r="H1162" s="297" t="s">
        <v>606</v>
      </c>
      <c r="I1162" s="297" t="s">
        <v>607</v>
      </c>
      <c r="J1162" s="297" t="s">
        <v>1572</v>
      </c>
      <c r="K1162" s="297" t="s">
        <v>609</v>
      </c>
      <c r="L1162" s="297" t="s">
        <v>610</v>
      </c>
      <c r="M1162" s="297" t="s">
        <v>435</v>
      </c>
      <c r="N1162" s="297" t="s">
        <v>1573</v>
      </c>
      <c r="O1162" s="297" t="s">
        <v>613</v>
      </c>
      <c r="P1162" s="297" t="s">
        <v>614</v>
      </c>
      <c r="Q1162" s="297" t="s">
        <v>645</v>
      </c>
      <c r="R1162">
        <v>1</v>
      </c>
      <c r="S1162">
        <v>1</v>
      </c>
      <c r="T1162">
        <v>2</v>
      </c>
      <c r="U1162">
        <v>2</v>
      </c>
      <c r="V1162" s="298">
        <v>500</v>
      </c>
      <c r="W1162" s="297" t="s">
        <v>616</v>
      </c>
      <c r="X1162" s="299">
        <f t="shared" si="18"/>
        <v>40</v>
      </c>
    </row>
    <row r="1163" spans="1:24">
      <c r="A1163" s="297" t="s">
        <v>678</v>
      </c>
      <c r="B1163" s="297" t="s">
        <v>679</v>
      </c>
      <c r="C1163" s="297" t="s">
        <v>682</v>
      </c>
      <c r="D1163" s="297" t="s">
        <v>620</v>
      </c>
      <c r="E1163" s="297" t="s">
        <v>683</v>
      </c>
      <c r="F1163" s="297" t="s">
        <v>1570</v>
      </c>
      <c r="G1163" s="297" t="s">
        <v>1571</v>
      </c>
      <c r="H1163" s="297" t="s">
        <v>606</v>
      </c>
      <c r="I1163" s="297" t="s">
        <v>263</v>
      </c>
      <c r="J1163" s="297" t="s">
        <v>1572</v>
      </c>
      <c r="K1163" s="297" t="s">
        <v>609</v>
      </c>
      <c r="L1163" s="297" t="s">
        <v>610</v>
      </c>
      <c r="M1163" s="297" t="s">
        <v>435</v>
      </c>
      <c r="N1163" s="297" t="s">
        <v>1573</v>
      </c>
      <c r="O1163" s="297" t="s">
        <v>613</v>
      </c>
      <c r="P1163" s="297" t="s">
        <v>614</v>
      </c>
      <c r="Q1163" s="297" t="s">
        <v>645</v>
      </c>
      <c r="R1163">
        <v>3</v>
      </c>
      <c r="S1163">
        <v>3</v>
      </c>
      <c r="T1163">
        <v>7</v>
      </c>
      <c r="U1163">
        <v>7</v>
      </c>
      <c r="V1163" s="298">
        <v>1750</v>
      </c>
      <c r="W1163" s="297" t="s">
        <v>616</v>
      </c>
      <c r="X1163" s="299">
        <f t="shared" si="18"/>
        <v>140</v>
      </c>
    </row>
    <row r="1164" spans="1:24">
      <c r="A1164" s="297" t="s">
        <v>678</v>
      </c>
      <c r="B1164" s="297" t="s">
        <v>679</v>
      </c>
      <c r="C1164" s="297" t="s">
        <v>682</v>
      </c>
      <c r="D1164" s="297" t="s">
        <v>620</v>
      </c>
      <c r="E1164" s="297" t="s">
        <v>683</v>
      </c>
      <c r="F1164" s="297" t="s">
        <v>1570</v>
      </c>
      <c r="G1164" s="297" t="s">
        <v>1571</v>
      </c>
      <c r="H1164" s="297" t="s">
        <v>606</v>
      </c>
      <c r="I1164" s="297" t="s">
        <v>263</v>
      </c>
      <c r="J1164" s="297" t="s">
        <v>1572</v>
      </c>
      <c r="K1164" s="297" t="s">
        <v>609</v>
      </c>
      <c r="L1164" s="297" t="s">
        <v>610</v>
      </c>
      <c r="M1164" s="297" t="s">
        <v>435</v>
      </c>
      <c r="N1164" s="297" t="s">
        <v>1573</v>
      </c>
      <c r="O1164" s="297" t="s">
        <v>613</v>
      </c>
      <c r="P1164" s="297" t="s">
        <v>614</v>
      </c>
      <c r="Q1164" s="297" t="s">
        <v>615</v>
      </c>
      <c r="R1164">
        <v>2</v>
      </c>
      <c r="S1164">
        <v>2</v>
      </c>
      <c r="T1164">
        <v>4</v>
      </c>
      <c r="U1164">
        <v>4</v>
      </c>
      <c r="V1164" s="298">
        <v>1000</v>
      </c>
      <c r="W1164" s="297" t="s">
        <v>616</v>
      </c>
      <c r="X1164" s="299">
        <f t="shared" si="18"/>
        <v>80</v>
      </c>
    </row>
    <row r="1165" spans="1:24">
      <c r="A1165" s="297" t="s">
        <v>691</v>
      </c>
      <c r="B1165" s="297" t="s">
        <v>692</v>
      </c>
      <c r="C1165" s="297" t="s">
        <v>1364</v>
      </c>
      <c r="D1165" s="297" t="s">
        <v>1365</v>
      </c>
      <c r="E1165" s="297" t="s">
        <v>1366</v>
      </c>
      <c r="F1165" s="297" t="s">
        <v>1570</v>
      </c>
      <c r="G1165" s="297" t="s">
        <v>1571</v>
      </c>
      <c r="H1165" s="297" t="s">
        <v>606</v>
      </c>
      <c r="I1165" s="297" t="s">
        <v>263</v>
      </c>
      <c r="J1165" s="297" t="s">
        <v>1572</v>
      </c>
      <c r="K1165" s="297" t="s">
        <v>609</v>
      </c>
      <c r="L1165" s="297" t="s">
        <v>610</v>
      </c>
      <c r="M1165" s="297" t="s">
        <v>435</v>
      </c>
      <c r="N1165" s="297" t="s">
        <v>1573</v>
      </c>
      <c r="O1165" s="297" t="s">
        <v>613</v>
      </c>
      <c r="P1165" s="297" t="s">
        <v>614</v>
      </c>
      <c r="Q1165" s="297" t="s">
        <v>615</v>
      </c>
      <c r="R1165">
        <v>2</v>
      </c>
      <c r="S1165">
        <v>2</v>
      </c>
      <c r="T1165">
        <v>8</v>
      </c>
      <c r="U1165">
        <v>8</v>
      </c>
      <c r="V1165" s="298">
        <v>2000</v>
      </c>
      <c r="W1165" s="297" t="s">
        <v>616</v>
      </c>
      <c r="X1165" s="299">
        <f t="shared" si="18"/>
        <v>160</v>
      </c>
    </row>
    <row r="1166" spans="1:24">
      <c r="A1166" s="297" t="s">
        <v>696</v>
      </c>
      <c r="B1166" s="297" t="s">
        <v>697</v>
      </c>
      <c r="C1166" s="297" t="s">
        <v>714</v>
      </c>
      <c r="D1166" s="297" t="s">
        <v>620</v>
      </c>
      <c r="E1166" s="297" t="s">
        <v>715</v>
      </c>
      <c r="F1166" s="297" t="s">
        <v>1570</v>
      </c>
      <c r="G1166" s="297" t="s">
        <v>1571</v>
      </c>
      <c r="H1166" s="297" t="s">
        <v>606</v>
      </c>
      <c r="I1166" s="297" t="s">
        <v>263</v>
      </c>
      <c r="J1166" s="297" t="s">
        <v>1572</v>
      </c>
      <c r="K1166" s="297" t="s">
        <v>609</v>
      </c>
      <c r="L1166" s="297" t="s">
        <v>610</v>
      </c>
      <c r="M1166" s="297" t="s">
        <v>435</v>
      </c>
      <c r="N1166" s="297" t="s">
        <v>1573</v>
      </c>
      <c r="O1166" s="297" t="s">
        <v>613</v>
      </c>
      <c r="P1166" s="297" t="s">
        <v>614</v>
      </c>
      <c r="Q1166" s="297" t="s">
        <v>615</v>
      </c>
      <c r="R1166">
        <v>1</v>
      </c>
      <c r="S1166">
        <v>1</v>
      </c>
      <c r="T1166">
        <v>5</v>
      </c>
      <c r="U1166">
        <v>5</v>
      </c>
      <c r="V1166" s="298">
        <v>1250</v>
      </c>
      <c r="W1166" s="297" t="s">
        <v>616</v>
      </c>
      <c r="X1166" s="299">
        <f t="shared" si="18"/>
        <v>100</v>
      </c>
    </row>
    <row r="1167" spans="1:24">
      <c r="A1167" s="297" t="s">
        <v>696</v>
      </c>
      <c r="B1167" s="297" t="s">
        <v>697</v>
      </c>
      <c r="C1167" s="297" t="s">
        <v>698</v>
      </c>
      <c r="D1167" s="297" t="s">
        <v>620</v>
      </c>
      <c r="E1167" s="297" t="s">
        <v>699</v>
      </c>
      <c r="F1167" s="297" t="s">
        <v>1570</v>
      </c>
      <c r="G1167" s="297" t="s">
        <v>1571</v>
      </c>
      <c r="H1167" s="297" t="s">
        <v>606</v>
      </c>
      <c r="I1167" s="297" t="s">
        <v>263</v>
      </c>
      <c r="J1167" s="297" t="s">
        <v>1572</v>
      </c>
      <c r="K1167" s="297" t="s">
        <v>609</v>
      </c>
      <c r="L1167" s="297" t="s">
        <v>610</v>
      </c>
      <c r="M1167" s="297" t="s">
        <v>435</v>
      </c>
      <c r="N1167" s="297" t="s">
        <v>1573</v>
      </c>
      <c r="O1167" s="297" t="s">
        <v>613</v>
      </c>
      <c r="P1167" s="297" t="s">
        <v>614</v>
      </c>
      <c r="Q1167" s="297" t="s">
        <v>615</v>
      </c>
      <c r="R1167">
        <v>5</v>
      </c>
      <c r="S1167">
        <v>5</v>
      </c>
      <c r="T1167">
        <v>27</v>
      </c>
      <c r="U1167">
        <v>27</v>
      </c>
      <c r="V1167" s="298">
        <v>6750</v>
      </c>
      <c r="W1167" s="297" t="s">
        <v>616</v>
      </c>
      <c r="X1167" s="299">
        <f t="shared" si="18"/>
        <v>540</v>
      </c>
    </row>
    <row r="1168" spans="1:24">
      <c r="A1168" s="297" t="s">
        <v>696</v>
      </c>
      <c r="B1168" s="297" t="s">
        <v>697</v>
      </c>
      <c r="C1168" s="297" t="s">
        <v>698</v>
      </c>
      <c r="D1168" s="297" t="s">
        <v>620</v>
      </c>
      <c r="E1168" s="297" t="s">
        <v>699</v>
      </c>
      <c r="F1168" s="297" t="s">
        <v>1570</v>
      </c>
      <c r="G1168" s="297" t="s">
        <v>1571</v>
      </c>
      <c r="H1168" s="297" t="s">
        <v>606</v>
      </c>
      <c r="I1168" s="297" t="s">
        <v>607</v>
      </c>
      <c r="J1168" s="297" t="s">
        <v>1572</v>
      </c>
      <c r="K1168" s="297" t="s">
        <v>609</v>
      </c>
      <c r="L1168" s="297" t="s">
        <v>610</v>
      </c>
      <c r="M1168" s="297" t="s">
        <v>435</v>
      </c>
      <c r="N1168" s="297" t="s">
        <v>1573</v>
      </c>
      <c r="O1168" s="297" t="s">
        <v>613</v>
      </c>
      <c r="P1168" s="297" t="s">
        <v>614</v>
      </c>
      <c r="Q1168" s="297" t="s">
        <v>615</v>
      </c>
      <c r="R1168">
        <v>2</v>
      </c>
      <c r="S1168">
        <v>2</v>
      </c>
      <c r="T1168">
        <v>10</v>
      </c>
      <c r="U1168">
        <v>10</v>
      </c>
      <c r="V1168" s="298">
        <v>3200</v>
      </c>
      <c r="W1168" s="297" t="s">
        <v>616</v>
      </c>
      <c r="X1168" s="299">
        <f t="shared" si="18"/>
        <v>200</v>
      </c>
    </row>
    <row r="1169" spans="1:24">
      <c r="A1169" s="297" t="s">
        <v>640</v>
      </c>
      <c r="B1169" s="297" t="s">
        <v>641</v>
      </c>
      <c r="C1169" s="297" t="s">
        <v>642</v>
      </c>
      <c r="D1169" s="297" t="s">
        <v>643</v>
      </c>
      <c r="E1169" s="297" t="s">
        <v>644</v>
      </c>
      <c r="F1169" s="297" t="s">
        <v>1570</v>
      </c>
      <c r="G1169" s="297" t="s">
        <v>1571</v>
      </c>
      <c r="H1169" s="297" t="s">
        <v>606</v>
      </c>
      <c r="I1169" s="297" t="s">
        <v>263</v>
      </c>
      <c r="J1169" s="297" t="s">
        <v>1572</v>
      </c>
      <c r="K1169" s="297" t="s">
        <v>609</v>
      </c>
      <c r="L1169" s="297" t="s">
        <v>610</v>
      </c>
      <c r="M1169" s="297" t="s">
        <v>435</v>
      </c>
      <c r="N1169" s="297" t="s">
        <v>1573</v>
      </c>
      <c r="O1169" s="297" t="s">
        <v>613</v>
      </c>
      <c r="P1169" s="297" t="s">
        <v>614</v>
      </c>
      <c r="Q1169" s="297" t="s">
        <v>645</v>
      </c>
      <c r="R1169">
        <v>2</v>
      </c>
      <c r="S1169">
        <v>2</v>
      </c>
      <c r="T1169">
        <v>4</v>
      </c>
      <c r="U1169">
        <v>4</v>
      </c>
      <c r="V1169" s="298">
        <v>1000</v>
      </c>
      <c r="W1169" s="297" t="s">
        <v>616</v>
      </c>
      <c r="X1169" s="299">
        <f t="shared" si="18"/>
        <v>80</v>
      </c>
    </row>
    <row r="1170" spans="1:24">
      <c r="A1170" s="297" t="s">
        <v>640</v>
      </c>
      <c r="B1170" s="297" t="s">
        <v>641</v>
      </c>
      <c r="C1170" s="297" t="s">
        <v>642</v>
      </c>
      <c r="D1170" s="297" t="s">
        <v>643</v>
      </c>
      <c r="E1170" s="297" t="s">
        <v>644</v>
      </c>
      <c r="F1170" s="297" t="s">
        <v>1570</v>
      </c>
      <c r="G1170" s="297" t="s">
        <v>1571</v>
      </c>
      <c r="H1170" s="297" t="s">
        <v>606</v>
      </c>
      <c r="I1170" s="297" t="s">
        <v>263</v>
      </c>
      <c r="J1170" s="297" t="s">
        <v>1572</v>
      </c>
      <c r="K1170" s="297" t="s">
        <v>609</v>
      </c>
      <c r="L1170" s="297" t="s">
        <v>610</v>
      </c>
      <c r="M1170" s="297" t="s">
        <v>435</v>
      </c>
      <c r="N1170" s="297" t="s">
        <v>1573</v>
      </c>
      <c r="O1170" s="297" t="s">
        <v>613</v>
      </c>
      <c r="P1170" s="297" t="s">
        <v>614</v>
      </c>
      <c r="Q1170" s="297" t="s">
        <v>615</v>
      </c>
      <c r="R1170">
        <v>1</v>
      </c>
      <c r="S1170">
        <v>1</v>
      </c>
      <c r="T1170">
        <v>5</v>
      </c>
      <c r="U1170">
        <v>5</v>
      </c>
      <c r="V1170" s="298">
        <v>1250</v>
      </c>
      <c r="W1170" s="297" t="s">
        <v>616</v>
      </c>
      <c r="X1170" s="299">
        <f t="shared" si="18"/>
        <v>100</v>
      </c>
    </row>
    <row r="1171" spans="1:24">
      <c r="A1171" s="297" t="s">
        <v>640</v>
      </c>
      <c r="B1171" s="297" t="s">
        <v>641</v>
      </c>
      <c r="C1171" s="297" t="s">
        <v>642</v>
      </c>
      <c r="D1171" s="297" t="s">
        <v>643</v>
      </c>
      <c r="E1171" s="297" t="s">
        <v>644</v>
      </c>
      <c r="F1171" s="297" t="s">
        <v>1570</v>
      </c>
      <c r="G1171" s="297" t="s">
        <v>1571</v>
      </c>
      <c r="H1171" s="297" t="s">
        <v>606</v>
      </c>
      <c r="I1171" s="297" t="s">
        <v>607</v>
      </c>
      <c r="J1171" s="297" t="s">
        <v>1572</v>
      </c>
      <c r="K1171" s="297" t="s">
        <v>609</v>
      </c>
      <c r="L1171" s="297" t="s">
        <v>610</v>
      </c>
      <c r="M1171" s="297" t="s">
        <v>435</v>
      </c>
      <c r="N1171" s="297" t="s">
        <v>1573</v>
      </c>
      <c r="O1171" s="297" t="s">
        <v>613</v>
      </c>
      <c r="P1171" s="297" t="s">
        <v>614</v>
      </c>
      <c r="Q1171" s="297" t="s">
        <v>645</v>
      </c>
      <c r="R1171">
        <v>5</v>
      </c>
      <c r="S1171">
        <v>5</v>
      </c>
      <c r="T1171">
        <v>20</v>
      </c>
      <c r="U1171">
        <v>20</v>
      </c>
      <c r="V1171" s="298">
        <v>6260</v>
      </c>
      <c r="W1171" s="297" t="s">
        <v>616</v>
      </c>
      <c r="X1171" s="299">
        <f t="shared" si="18"/>
        <v>400</v>
      </c>
    </row>
    <row r="1172" spans="1:24">
      <c r="A1172" s="297" t="s">
        <v>640</v>
      </c>
      <c r="B1172" s="297" t="s">
        <v>641</v>
      </c>
      <c r="C1172" s="297" t="s">
        <v>642</v>
      </c>
      <c r="D1172" s="297" t="s">
        <v>643</v>
      </c>
      <c r="E1172" s="297" t="s">
        <v>644</v>
      </c>
      <c r="F1172" s="297" t="s">
        <v>1570</v>
      </c>
      <c r="G1172" s="297" t="s">
        <v>1571</v>
      </c>
      <c r="H1172" s="297" t="s">
        <v>606</v>
      </c>
      <c r="I1172" s="297" t="s">
        <v>607</v>
      </c>
      <c r="J1172" s="297" t="s">
        <v>1572</v>
      </c>
      <c r="K1172" s="297" t="s">
        <v>609</v>
      </c>
      <c r="L1172" s="297" t="s">
        <v>610</v>
      </c>
      <c r="M1172" s="297" t="s">
        <v>435</v>
      </c>
      <c r="N1172" s="297" t="s">
        <v>1573</v>
      </c>
      <c r="O1172" s="297" t="s">
        <v>613</v>
      </c>
      <c r="P1172" s="297" t="s">
        <v>614</v>
      </c>
      <c r="Q1172" s="297" t="s">
        <v>615</v>
      </c>
      <c r="R1172">
        <v>2</v>
      </c>
      <c r="S1172">
        <v>2</v>
      </c>
      <c r="T1172">
        <v>3</v>
      </c>
      <c r="U1172">
        <v>3</v>
      </c>
      <c r="V1172" s="298">
        <v>820</v>
      </c>
      <c r="W1172" s="297" t="s">
        <v>616</v>
      </c>
      <c r="X1172" s="299">
        <f t="shared" si="18"/>
        <v>60</v>
      </c>
    </row>
    <row r="1173" spans="1:24">
      <c r="A1173" s="297" t="s">
        <v>601</v>
      </c>
      <c r="B1173" s="297" t="s">
        <v>602</v>
      </c>
      <c r="C1173" s="297" t="s">
        <v>603</v>
      </c>
      <c r="D1173" s="297" t="s">
        <v>604</v>
      </c>
      <c r="E1173" s="297" t="s">
        <v>605</v>
      </c>
      <c r="F1173" s="297" t="s">
        <v>1570</v>
      </c>
      <c r="G1173" s="297" t="s">
        <v>1571</v>
      </c>
      <c r="H1173" s="297" t="s">
        <v>606</v>
      </c>
      <c r="I1173" s="297" t="s">
        <v>263</v>
      </c>
      <c r="J1173" s="297" t="s">
        <v>1572</v>
      </c>
      <c r="K1173" s="297" t="s">
        <v>609</v>
      </c>
      <c r="L1173" s="297" t="s">
        <v>610</v>
      </c>
      <c r="M1173" s="297" t="s">
        <v>435</v>
      </c>
      <c r="N1173" s="297" t="s">
        <v>1573</v>
      </c>
      <c r="O1173" s="297" t="s">
        <v>613</v>
      </c>
      <c r="P1173" s="297" t="s">
        <v>614</v>
      </c>
      <c r="Q1173" s="297" t="s">
        <v>615</v>
      </c>
      <c r="R1173">
        <v>3</v>
      </c>
      <c r="S1173">
        <v>3</v>
      </c>
      <c r="T1173">
        <v>17</v>
      </c>
      <c r="U1173">
        <v>17</v>
      </c>
      <c r="V1173" s="298">
        <v>3655</v>
      </c>
      <c r="W1173" s="297" t="s">
        <v>616</v>
      </c>
      <c r="X1173" s="299">
        <f t="shared" si="18"/>
        <v>340</v>
      </c>
    </row>
    <row r="1174" spans="1:24">
      <c r="A1174" s="297" t="s">
        <v>601</v>
      </c>
      <c r="B1174" s="297" t="s">
        <v>602</v>
      </c>
      <c r="C1174" s="297" t="s">
        <v>603</v>
      </c>
      <c r="D1174" s="297" t="s">
        <v>604</v>
      </c>
      <c r="E1174" s="297" t="s">
        <v>605</v>
      </c>
      <c r="F1174" s="297" t="s">
        <v>1570</v>
      </c>
      <c r="G1174" s="297" t="s">
        <v>1571</v>
      </c>
      <c r="H1174" s="297" t="s">
        <v>606</v>
      </c>
      <c r="I1174" s="297" t="s">
        <v>607</v>
      </c>
      <c r="J1174" s="297" t="s">
        <v>1572</v>
      </c>
      <c r="K1174" s="297" t="s">
        <v>609</v>
      </c>
      <c r="L1174" s="297" t="s">
        <v>610</v>
      </c>
      <c r="M1174" s="297" t="s">
        <v>435</v>
      </c>
      <c r="N1174" s="297" t="s">
        <v>1573</v>
      </c>
      <c r="O1174" s="297" t="s">
        <v>613</v>
      </c>
      <c r="P1174" s="297" t="s">
        <v>614</v>
      </c>
      <c r="Q1174" s="297" t="s">
        <v>615</v>
      </c>
      <c r="R1174">
        <v>3</v>
      </c>
      <c r="S1174">
        <v>3</v>
      </c>
      <c r="T1174">
        <v>16</v>
      </c>
      <c r="U1174">
        <v>16</v>
      </c>
      <c r="V1174" s="298">
        <v>4070</v>
      </c>
      <c r="W1174" s="297" t="s">
        <v>616</v>
      </c>
      <c r="X1174" s="299">
        <f t="shared" si="18"/>
        <v>320</v>
      </c>
    </row>
    <row r="1175" spans="1:24">
      <c r="A1175" s="297" t="s">
        <v>659</v>
      </c>
      <c r="B1175" s="297" t="s">
        <v>660</v>
      </c>
      <c r="C1175" s="297" t="s">
        <v>661</v>
      </c>
      <c r="D1175" s="297" t="s">
        <v>662</v>
      </c>
      <c r="E1175" s="297" t="s">
        <v>663</v>
      </c>
      <c r="F1175" s="297" t="s">
        <v>1580</v>
      </c>
      <c r="G1175" s="297" t="s">
        <v>1581</v>
      </c>
      <c r="H1175" s="297" t="s">
        <v>606</v>
      </c>
      <c r="I1175" s="297" t="s">
        <v>263</v>
      </c>
      <c r="J1175" s="297" t="s">
        <v>1582</v>
      </c>
      <c r="K1175" s="297" t="s">
        <v>609</v>
      </c>
      <c r="L1175" s="297" t="s">
        <v>610</v>
      </c>
      <c r="M1175" s="297" t="s">
        <v>435</v>
      </c>
      <c r="N1175" s="297" t="s">
        <v>1583</v>
      </c>
      <c r="O1175" s="297" t="s">
        <v>613</v>
      </c>
      <c r="P1175" s="297" t="s">
        <v>614</v>
      </c>
      <c r="Q1175" s="297" t="s">
        <v>615</v>
      </c>
      <c r="R1175">
        <v>1</v>
      </c>
      <c r="S1175">
        <v>1</v>
      </c>
      <c r="T1175">
        <v>2</v>
      </c>
      <c r="U1175">
        <v>2</v>
      </c>
      <c r="V1175" s="298">
        <v>550</v>
      </c>
      <c r="W1175" s="297" t="s">
        <v>616</v>
      </c>
      <c r="X1175" s="299">
        <f t="shared" si="18"/>
        <v>40</v>
      </c>
    </row>
    <row r="1176" spans="1:24">
      <c r="A1176" s="297" t="s">
        <v>700</v>
      </c>
      <c r="B1176" s="297" t="s">
        <v>701</v>
      </c>
      <c r="C1176" s="297" t="s">
        <v>702</v>
      </c>
      <c r="D1176" s="297" t="s">
        <v>620</v>
      </c>
      <c r="E1176" s="297" t="s">
        <v>703</v>
      </c>
      <c r="F1176" s="297" t="s">
        <v>1580</v>
      </c>
      <c r="G1176" s="297" t="s">
        <v>1581</v>
      </c>
      <c r="H1176" s="297" t="s">
        <v>606</v>
      </c>
      <c r="I1176" s="297" t="s">
        <v>263</v>
      </c>
      <c r="J1176" s="297" t="s">
        <v>1582</v>
      </c>
      <c r="K1176" s="297" t="s">
        <v>609</v>
      </c>
      <c r="L1176" s="297" t="s">
        <v>610</v>
      </c>
      <c r="M1176" s="297" t="s">
        <v>435</v>
      </c>
      <c r="N1176" s="297" t="s">
        <v>1583</v>
      </c>
      <c r="O1176" s="297" t="s">
        <v>613</v>
      </c>
      <c r="P1176" s="297" t="s">
        <v>614</v>
      </c>
      <c r="Q1176" s="297" t="s">
        <v>645</v>
      </c>
      <c r="R1176">
        <v>2</v>
      </c>
      <c r="S1176">
        <v>2</v>
      </c>
      <c r="T1176">
        <v>4</v>
      </c>
      <c r="U1176">
        <v>4</v>
      </c>
      <c r="V1176" s="298">
        <v>1100</v>
      </c>
      <c r="W1176" s="297" t="s">
        <v>616</v>
      </c>
      <c r="X1176" s="299">
        <f t="shared" si="18"/>
        <v>80</v>
      </c>
    </row>
    <row r="1177" spans="1:24">
      <c r="A1177" s="297" t="s">
        <v>646</v>
      </c>
      <c r="B1177" s="297" t="s">
        <v>647</v>
      </c>
      <c r="C1177" s="297" t="s">
        <v>1518</v>
      </c>
      <c r="D1177" s="297" t="s">
        <v>620</v>
      </c>
      <c r="E1177" s="297" t="s">
        <v>1520</v>
      </c>
      <c r="F1177" s="297" t="s">
        <v>1584</v>
      </c>
      <c r="G1177" s="297" t="s">
        <v>1585</v>
      </c>
      <c r="H1177" s="297" t="s">
        <v>606</v>
      </c>
      <c r="I1177" s="297" t="s">
        <v>263</v>
      </c>
      <c r="J1177" s="297" t="s">
        <v>1586</v>
      </c>
      <c r="K1177" s="297" t="s">
        <v>609</v>
      </c>
      <c r="L1177" s="297" t="s">
        <v>610</v>
      </c>
      <c r="M1177" s="297" t="s">
        <v>435</v>
      </c>
      <c r="N1177" s="297" t="s">
        <v>1587</v>
      </c>
      <c r="O1177" s="297" t="s">
        <v>627</v>
      </c>
      <c r="P1177" s="297" t="s">
        <v>628</v>
      </c>
      <c r="Q1177" s="297" t="s">
        <v>615</v>
      </c>
      <c r="R1177">
        <v>1</v>
      </c>
      <c r="S1177">
        <v>1</v>
      </c>
      <c r="T1177">
        <v>1</v>
      </c>
      <c r="U1177">
        <v>1</v>
      </c>
      <c r="V1177" s="298">
        <v>619</v>
      </c>
      <c r="W1177" s="297" t="s">
        <v>616</v>
      </c>
      <c r="X1177" s="299">
        <f t="shared" si="18"/>
        <v>10</v>
      </c>
    </row>
    <row r="1178" spans="1:24">
      <c r="A1178" s="297" t="s">
        <v>601</v>
      </c>
      <c r="B1178" s="297" t="s">
        <v>602</v>
      </c>
      <c r="C1178" s="297" t="s">
        <v>603</v>
      </c>
      <c r="D1178" s="297" t="s">
        <v>604</v>
      </c>
      <c r="E1178" s="297" t="s">
        <v>605</v>
      </c>
      <c r="F1178" s="297" t="s">
        <v>1584</v>
      </c>
      <c r="G1178" s="297" t="s">
        <v>1585</v>
      </c>
      <c r="H1178" s="297" t="s">
        <v>606</v>
      </c>
      <c r="I1178" s="297" t="s">
        <v>263</v>
      </c>
      <c r="J1178" s="297" t="s">
        <v>1586</v>
      </c>
      <c r="K1178" s="297" t="s">
        <v>609</v>
      </c>
      <c r="L1178" s="297" t="s">
        <v>610</v>
      </c>
      <c r="M1178" s="297" t="s">
        <v>435</v>
      </c>
      <c r="N1178" s="297" t="s">
        <v>1587</v>
      </c>
      <c r="O1178" s="297" t="s">
        <v>627</v>
      </c>
      <c r="P1178" s="297" t="s">
        <v>628</v>
      </c>
      <c r="Q1178" s="297" t="s">
        <v>615</v>
      </c>
      <c r="R1178">
        <v>2</v>
      </c>
      <c r="S1178">
        <v>2</v>
      </c>
      <c r="T1178">
        <v>4</v>
      </c>
      <c r="U1178">
        <v>4</v>
      </c>
      <c r="V1178" s="298">
        <v>2180</v>
      </c>
      <c r="W1178" s="297" t="s">
        <v>616</v>
      </c>
      <c r="X1178" s="299">
        <f t="shared" si="18"/>
        <v>40</v>
      </c>
    </row>
    <row r="1179" spans="1:24">
      <c r="A1179" s="297" t="s">
        <v>601</v>
      </c>
      <c r="B1179" s="297" t="s">
        <v>602</v>
      </c>
      <c r="C1179" s="297" t="s">
        <v>603</v>
      </c>
      <c r="D1179" s="297" t="s">
        <v>604</v>
      </c>
      <c r="E1179" s="297" t="s">
        <v>605</v>
      </c>
      <c r="F1179" s="297" t="s">
        <v>1584</v>
      </c>
      <c r="G1179" s="297" t="s">
        <v>1585</v>
      </c>
      <c r="H1179" s="297" t="s">
        <v>606</v>
      </c>
      <c r="I1179" s="297" t="s">
        <v>607</v>
      </c>
      <c r="J1179" s="297" t="s">
        <v>1586</v>
      </c>
      <c r="K1179" s="297" t="s">
        <v>609</v>
      </c>
      <c r="L1179" s="297" t="s">
        <v>610</v>
      </c>
      <c r="M1179" s="297" t="s">
        <v>435</v>
      </c>
      <c r="N1179" s="297" t="s">
        <v>1587</v>
      </c>
      <c r="O1179" s="297" t="s">
        <v>627</v>
      </c>
      <c r="P1179" s="297" t="s">
        <v>628</v>
      </c>
      <c r="Q1179" s="297" t="s">
        <v>615</v>
      </c>
      <c r="R1179">
        <v>2</v>
      </c>
      <c r="S1179">
        <v>2</v>
      </c>
      <c r="T1179">
        <v>4</v>
      </c>
      <c r="U1179">
        <v>4</v>
      </c>
      <c r="V1179" s="298">
        <v>2590</v>
      </c>
      <c r="W1179" s="297" t="s">
        <v>616</v>
      </c>
      <c r="X1179" s="299">
        <f t="shared" si="18"/>
        <v>40</v>
      </c>
    </row>
    <row r="1180" spans="1:24">
      <c r="A1180" s="297" t="s">
        <v>696</v>
      </c>
      <c r="B1180" s="297" t="s">
        <v>697</v>
      </c>
      <c r="C1180" s="297" t="s">
        <v>698</v>
      </c>
      <c r="D1180" s="297" t="s">
        <v>620</v>
      </c>
      <c r="E1180" s="297" t="s">
        <v>699</v>
      </c>
      <c r="F1180" s="297" t="s">
        <v>1588</v>
      </c>
      <c r="G1180" s="297" t="s">
        <v>1589</v>
      </c>
      <c r="H1180" s="297" t="s">
        <v>606</v>
      </c>
      <c r="I1180" s="297" t="s">
        <v>607</v>
      </c>
      <c r="J1180" s="297" t="s">
        <v>1590</v>
      </c>
      <c r="K1180" s="297" t="s">
        <v>609</v>
      </c>
      <c r="L1180" s="297" t="s">
        <v>610</v>
      </c>
      <c r="M1180" s="297" t="s">
        <v>435</v>
      </c>
      <c r="N1180" s="297" t="s">
        <v>1591</v>
      </c>
      <c r="O1180" s="297" t="s">
        <v>613</v>
      </c>
      <c r="P1180" s="297" t="s">
        <v>614</v>
      </c>
      <c r="Q1180" s="297" t="s">
        <v>615</v>
      </c>
      <c r="R1180">
        <v>1</v>
      </c>
      <c r="S1180">
        <v>1</v>
      </c>
      <c r="T1180">
        <v>1</v>
      </c>
      <c r="U1180">
        <v>1</v>
      </c>
      <c r="V1180" s="298">
        <v>275</v>
      </c>
      <c r="W1180" s="297" t="s">
        <v>616</v>
      </c>
      <c r="X1180" s="299">
        <f t="shared" si="18"/>
        <v>20</v>
      </c>
    </row>
    <row r="1181" spans="1:24">
      <c r="A1181" s="297" t="s">
        <v>601</v>
      </c>
      <c r="B1181" s="297" t="s">
        <v>602</v>
      </c>
      <c r="C1181" s="297" t="s">
        <v>603</v>
      </c>
      <c r="D1181" s="297" t="s">
        <v>604</v>
      </c>
      <c r="E1181" s="297" t="s">
        <v>605</v>
      </c>
      <c r="F1181" s="297" t="s">
        <v>1588</v>
      </c>
      <c r="G1181" s="297" t="s">
        <v>1589</v>
      </c>
      <c r="H1181" s="297" t="s">
        <v>606</v>
      </c>
      <c r="I1181" s="297" t="s">
        <v>607</v>
      </c>
      <c r="J1181" s="297" t="s">
        <v>1590</v>
      </c>
      <c r="K1181" s="297" t="s">
        <v>609</v>
      </c>
      <c r="L1181" s="297" t="s">
        <v>610</v>
      </c>
      <c r="M1181" s="297" t="s">
        <v>435</v>
      </c>
      <c r="N1181" s="297" t="s">
        <v>1591</v>
      </c>
      <c r="O1181" s="297" t="s">
        <v>613</v>
      </c>
      <c r="P1181" s="297" t="s">
        <v>614</v>
      </c>
      <c r="Q1181" s="297" t="s">
        <v>615</v>
      </c>
      <c r="R1181">
        <v>1</v>
      </c>
      <c r="S1181">
        <v>1</v>
      </c>
      <c r="T1181">
        <v>1</v>
      </c>
      <c r="U1181">
        <v>1</v>
      </c>
      <c r="V1181" s="298">
        <v>360</v>
      </c>
      <c r="W1181" s="297" t="s">
        <v>616</v>
      </c>
      <c r="X1181" s="299">
        <f t="shared" si="18"/>
        <v>20</v>
      </c>
    </row>
    <row r="1182" spans="1:24">
      <c r="A1182" s="297" t="s">
        <v>678</v>
      </c>
      <c r="B1182" s="297" t="s">
        <v>679</v>
      </c>
      <c r="C1182" s="297" t="s">
        <v>680</v>
      </c>
      <c r="D1182" s="297" t="s">
        <v>620</v>
      </c>
      <c r="E1182" s="297" t="s">
        <v>681</v>
      </c>
      <c r="F1182" s="297" t="s">
        <v>1592</v>
      </c>
      <c r="G1182" s="297" t="s">
        <v>1593</v>
      </c>
      <c r="H1182" s="297" t="s">
        <v>606</v>
      </c>
      <c r="I1182" s="297" t="s">
        <v>263</v>
      </c>
      <c r="J1182" s="297" t="s">
        <v>1594</v>
      </c>
      <c r="K1182" s="297" t="s">
        <v>609</v>
      </c>
      <c r="L1182" s="297" t="s">
        <v>610</v>
      </c>
      <c r="M1182" s="297" t="s">
        <v>1486</v>
      </c>
      <c r="N1182" s="297" t="s">
        <v>1595</v>
      </c>
      <c r="O1182" s="297" t="s">
        <v>627</v>
      </c>
      <c r="P1182" s="297" t="s">
        <v>628</v>
      </c>
      <c r="Q1182" s="297" t="s">
        <v>615</v>
      </c>
      <c r="R1182">
        <v>1</v>
      </c>
      <c r="S1182">
        <v>1</v>
      </c>
      <c r="T1182">
        <v>1</v>
      </c>
      <c r="U1182">
        <v>1</v>
      </c>
      <c r="V1182" s="298">
        <v>396</v>
      </c>
      <c r="W1182" s="297" t="s">
        <v>616</v>
      </c>
      <c r="X1182" s="299">
        <f t="shared" si="18"/>
        <v>10</v>
      </c>
    </row>
    <row r="1183" spans="1:24">
      <c r="A1183" s="297" t="s">
        <v>678</v>
      </c>
      <c r="B1183" s="297" t="s">
        <v>679</v>
      </c>
      <c r="C1183" s="297" t="s">
        <v>680</v>
      </c>
      <c r="D1183" s="297" t="s">
        <v>620</v>
      </c>
      <c r="E1183" s="297" t="s">
        <v>681</v>
      </c>
      <c r="F1183" s="297" t="s">
        <v>1592</v>
      </c>
      <c r="G1183" s="297" t="s">
        <v>1593</v>
      </c>
      <c r="H1183" s="297" t="s">
        <v>606</v>
      </c>
      <c r="I1183" s="297" t="s">
        <v>607</v>
      </c>
      <c r="J1183" s="297" t="s">
        <v>1594</v>
      </c>
      <c r="K1183" s="297" t="s">
        <v>609</v>
      </c>
      <c r="L1183" s="297" t="s">
        <v>610</v>
      </c>
      <c r="M1183" s="297" t="s">
        <v>1486</v>
      </c>
      <c r="N1183" s="297" t="s">
        <v>1595</v>
      </c>
      <c r="O1183" s="297" t="s">
        <v>627</v>
      </c>
      <c r="P1183" s="297" t="s">
        <v>628</v>
      </c>
      <c r="Q1183" s="297" t="s">
        <v>645</v>
      </c>
      <c r="R1183">
        <v>2</v>
      </c>
      <c r="S1183">
        <v>2</v>
      </c>
      <c r="T1183">
        <v>3</v>
      </c>
      <c r="U1183">
        <v>3</v>
      </c>
      <c r="V1183" s="298">
        <v>1242</v>
      </c>
      <c r="W1183" s="297" t="s">
        <v>616</v>
      </c>
      <c r="X1183" s="299">
        <f t="shared" si="18"/>
        <v>30</v>
      </c>
    </row>
    <row r="1184" spans="1:24">
      <c r="A1184" s="297" t="s">
        <v>678</v>
      </c>
      <c r="B1184" s="297" t="s">
        <v>679</v>
      </c>
      <c r="C1184" s="297" t="s">
        <v>684</v>
      </c>
      <c r="D1184" s="297" t="s">
        <v>620</v>
      </c>
      <c r="E1184" s="297" t="s">
        <v>685</v>
      </c>
      <c r="F1184" s="297" t="s">
        <v>1592</v>
      </c>
      <c r="G1184" s="297" t="s">
        <v>1593</v>
      </c>
      <c r="H1184" s="297" t="s">
        <v>606</v>
      </c>
      <c r="I1184" s="297" t="s">
        <v>263</v>
      </c>
      <c r="J1184" s="297" t="s">
        <v>1594</v>
      </c>
      <c r="K1184" s="297" t="s">
        <v>609</v>
      </c>
      <c r="L1184" s="297" t="s">
        <v>610</v>
      </c>
      <c r="M1184" s="297" t="s">
        <v>1486</v>
      </c>
      <c r="N1184" s="297" t="s">
        <v>1595</v>
      </c>
      <c r="O1184" s="297" t="s">
        <v>627</v>
      </c>
      <c r="P1184" s="297" t="s">
        <v>628</v>
      </c>
      <c r="Q1184" s="297" t="s">
        <v>645</v>
      </c>
      <c r="R1184">
        <v>2</v>
      </c>
      <c r="S1184">
        <v>2</v>
      </c>
      <c r="T1184">
        <v>2</v>
      </c>
      <c r="U1184">
        <v>2</v>
      </c>
      <c r="V1184" s="298">
        <v>792</v>
      </c>
      <c r="W1184" s="297" t="s">
        <v>616</v>
      </c>
      <c r="X1184" s="299">
        <f t="shared" si="18"/>
        <v>20</v>
      </c>
    </row>
    <row r="1185" spans="1:24">
      <c r="A1185" s="297" t="s">
        <v>686</v>
      </c>
      <c r="B1185" s="297" t="s">
        <v>687</v>
      </c>
      <c r="C1185" s="297" t="s">
        <v>688</v>
      </c>
      <c r="D1185" s="297" t="s">
        <v>620</v>
      </c>
      <c r="E1185" s="297" t="s">
        <v>689</v>
      </c>
      <c r="F1185" s="297" t="s">
        <v>1592</v>
      </c>
      <c r="G1185" s="297" t="s">
        <v>1593</v>
      </c>
      <c r="H1185" s="297" t="s">
        <v>606</v>
      </c>
      <c r="I1185" s="297" t="s">
        <v>263</v>
      </c>
      <c r="J1185" s="297" t="s">
        <v>1594</v>
      </c>
      <c r="K1185" s="297" t="s">
        <v>609</v>
      </c>
      <c r="L1185" s="297" t="s">
        <v>610</v>
      </c>
      <c r="M1185" s="297" t="s">
        <v>1486</v>
      </c>
      <c r="N1185" s="297" t="s">
        <v>1595</v>
      </c>
      <c r="O1185" s="297" t="s">
        <v>627</v>
      </c>
      <c r="P1185" s="297" t="s">
        <v>628</v>
      </c>
      <c r="Q1185" s="297" t="s">
        <v>615</v>
      </c>
      <c r="R1185">
        <v>1</v>
      </c>
      <c r="S1185">
        <v>1</v>
      </c>
      <c r="T1185">
        <v>2</v>
      </c>
      <c r="U1185">
        <v>2</v>
      </c>
      <c r="V1185" s="298">
        <v>792</v>
      </c>
      <c r="W1185" s="297" t="s">
        <v>616</v>
      </c>
      <c r="X1185" s="299">
        <f t="shared" si="18"/>
        <v>20</v>
      </c>
    </row>
    <row r="1186" spans="1:24">
      <c r="A1186" s="297" t="s">
        <v>696</v>
      </c>
      <c r="B1186" s="297" t="s">
        <v>697</v>
      </c>
      <c r="C1186" s="297" t="s">
        <v>698</v>
      </c>
      <c r="D1186" s="297" t="s">
        <v>620</v>
      </c>
      <c r="E1186" s="297" t="s">
        <v>699</v>
      </c>
      <c r="F1186" s="297" t="s">
        <v>1592</v>
      </c>
      <c r="G1186" s="297" t="s">
        <v>1593</v>
      </c>
      <c r="H1186" s="297" t="s">
        <v>606</v>
      </c>
      <c r="I1186" s="297" t="s">
        <v>263</v>
      </c>
      <c r="J1186" s="297" t="s">
        <v>1594</v>
      </c>
      <c r="K1186" s="297" t="s">
        <v>609</v>
      </c>
      <c r="L1186" s="297" t="s">
        <v>610</v>
      </c>
      <c r="M1186" s="297" t="s">
        <v>1486</v>
      </c>
      <c r="N1186" s="297" t="s">
        <v>1595</v>
      </c>
      <c r="O1186" s="297" t="s">
        <v>627</v>
      </c>
      <c r="P1186" s="297" t="s">
        <v>628</v>
      </c>
      <c r="Q1186" s="297" t="s">
        <v>615</v>
      </c>
      <c r="R1186">
        <v>1</v>
      </c>
      <c r="S1186">
        <v>1</v>
      </c>
      <c r="T1186">
        <v>1</v>
      </c>
      <c r="U1186">
        <v>1</v>
      </c>
      <c r="V1186" s="298">
        <v>396</v>
      </c>
      <c r="W1186" s="297" t="s">
        <v>616</v>
      </c>
      <c r="X1186" s="299">
        <f t="shared" si="18"/>
        <v>10</v>
      </c>
    </row>
    <row r="1187" spans="1:24">
      <c r="A1187" s="297" t="s">
        <v>782</v>
      </c>
      <c r="B1187" s="297" t="s">
        <v>783</v>
      </c>
      <c r="C1187" s="297" t="s">
        <v>891</v>
      </c>
      <c r="D1187" s="297" t="s">
        <v>620</v>
      </c>
      <c r="E1187" s="297" t="s">
        <v>892</v>
      </c>
      <c r="F1187" s="297" t="s">
        <v>1596</v>
      </c>
      <c r="G1187" s="297" t="s">
        <v>1597</v>
      </c>
      <c r="H1187" s="297" t="s">
        <v>606</v>
      </c>
      <c r="I1187" s="297" t="s">
        <v>607</v>
      </c>
      <c r="J1187" s="297" t="s">
        <v>1598</v>
      </c>
      <c r="K1187" s="297" t="s">
        <v>609</v>
      </c>
      <c r="L1187" s="297" t="s">
        <v>610</v>
      </c>
      <c r="M1187" s="297" t="s">
        <v>435</v>
      </c>
      <c r="N1187" s="297" t="s">
        <v>1599</v>
      </c>
      <c r="O1187" s="297" t="s">
        <v>613</v>
      </c>
      <c r="P1187" s="297" t="s">
        <v>614</v>
      </c>
      <c r="Q1187" s="297" t="s">
        <v>615</v>
      </c>
      <c r="R1187">
        <v>1</v>
      </c>
      <c r="S1187">
        <v>1</v>
      </c>
      <c r="T1187">
        <v>1</v>
      </c>
      <c r="U1187">
        <v>1</v>
      </c>
      <c r="V1187" s="298">
        <v>216</v>
      </c>
      <c r="W1187" s="297" t="s">
        <v>616</v>
      </c>
      <c r="X1187" s="299">
        <f t="shared" si="18"/>
        <v>20</v>
      </c>
    </row>
    <row r="1188" spans="1:24">
      <c r="A1188" s="297" t="s">
        <v>691</v>
      </c>
      <c r="B1188" s="297" t="s">
        <v>692</v>
      </c>
      <c r="C1188" s="297" t="s">
        <v>1364</v>
      </c>
      <c r="D1188" s="297" t="s">
        <v>1365</v>
      </c>
      <c r="E1188" s="297" t="s">
        <v>1366</v>
      </c>
      <c r="F1188" s="297" t="s">
        <v>1596</v>
      </c>
      <c r="G1188" s="297" t="s">
        <v>1597</v>
      </c>
      <c r="H1188" s="297" t="s">
        <v>606</v>
      </c>
      <c r="I1188" s="297" t="s">
        <v>263</v>
      </c>
      <c r="J1188" s="297" t="s">
        <v>1598</v>
      </c>
      <c r="K1188" s="297" t="s">
        <v>609</v>
      </c>
      <c r="L1188" s="297" t="s">
        <v>610</v>
      </c>
      <c r="M1188" s="297" t="s">
        <v>435</v>
      </c>
      <c r="N1188" s="297" t="s">
        <v>1599</v>
      </c>
      <c r="O1188" s="297" t="s">
        <v>613</v>
      </c>
      <c r="P1188" s="297" t="s">
        <v>614</v>
      </c>
      <c r="Q1188" s="297" t="s">
        <v>615</v>
      </c>
      <c r="R1188">
        <v>2</v>
      </c>
      <c r="S1188">
        <v>2</v>
      </c>
      <c r="T1188">
        <v>3</v>
      </c>
      <c r="U1188">
        <v>3</v>
      </c>
      <c r="V1188" s="298">
        <v>648</v>
      </c>
      <c r="W1188" s="297" t="s">
        <v>616</v>
      </c>
      <c r="X1188" s="299">
        <f t="shared" si="18"/>
        <v>60</v>
      </c>
    </row>
    <row r="1189" spans="1:24">
      <c r="A1189" s="297" t="s">
        <v>646</v>
      </c>
      <c r="B1189" s="297" t="s">
        <v>647</v>
      </c>
      <c r="C1189" s="297" t="s">
        <v>648</v>
      </c>
      <c r="D1189" s="297" t="s">
        <v>620</v>
      </c>
      <c r="E1189" s="297" t="s">
        <v>649</v>
      </c>
      <c r="F1189" s="297" t="s">
        <v>1596</v>
      </c>
      <c r="G1189" s="297" t="s">
        <v>1597</v>
      </c>
      <c r="H1189" s="297" t="s">
        <v>606</v>
      </c>
      <c r="I1189" s="297" t="s">
        <v>263</v>
      </c>
      <c r="J1189" s="297" t="s">
        <v>1598</v>
      </c>
      <c r="K1189" s="297" t="s">
        <v>609</v>
      </c>
      <c r="L1189" s="297" t="s">
        <v>610</v>
      </c>
      <c r="M1189" s="297" t="s">
        <v>435</v>
      </c>
      <c r="N1189" s="297" t="s">
        <v>1599</v>
      </c>
      <c r="O1189" s="297" t="s">
        <v>613</v>
      </c>
      <c r="P1189" s="297" t="s">
        <v>614</v>
      </c>
      <c r="Q1189" s="297" t="s">
        <v>645</v>
      </c>
      <c r="R1189">
        <v>1</v>
      </c>
      <c r="S1189">
        <v>1</v>
      </c>
      <c r="T1189">
        <v>2</v>
      </c>
      <c r="U1189">
        <v>2</v>
      </c>
      <c r="V1189" s="298">
        <v>432</v>
      </c>
      <c r="W1189" s="297" t="s">
        <v>616</v>
      </c>
      <c r="X1189" s="299">
        <f t="shared" si="18"/>
        <v>40</v>
      </c>
    </row>
    <row r="1190" spans="1:24">
      <c r="A1190" s="297" t="s">
        <v>646</v>
      </c>
      <c r="B1190" s="297" t="s">
        <v>647</v>
      </c>
      <c r="C1190" s="297" t="s">
        <v>648</v>
      </c>
      <c r="D1190" s="297" t="s">
        <v>620</v>
      </c>
      <c r="E1190" s="297" t="s">
        <v>649</v>
      </c>
      <c r="F1190" s="297" t="s">
        <v>1596</v>
      </c>
      <c r="G1190" s="297" t="s">
        <v>1597</v>
      </c>
      <c r="H1190" s="297" t="s">
        <v>606</v>
      </c>
      <c r="I1190" s="297" t="s">
        <v>263</v>
      </c>
      <c r="J1190" s="297" t="s">
        <v>1598</v>
      </c>
      <c r="K1190" s="297" t="s">
        <v>609</v>
      </c>
      <c r="L1190" s="297" t="s">
        <v>610</v>
      </c>
      <c r="M1190" s="297" t="s">
        <v>435</v>
      </c>
      <c r="N1190" s="297" t="s">
        <v>1599</v>
      </c>
      <c r="O1190" s="297" t="s">
        <v>613</v>
      </c>
      <c r="P1190" s="297" t="s">
        <v>614</v>
      </c>
      <c r="Q1190" s="297" t="s">
        <v>615</v>
      </c>
      <c r="R1190">
        <v>1</v>
      </c>
      <c r="S1190">
        <v>1</v>
      </c>
      <c r="T1190">
        <v>2</v>
      </c>
      <c r="U1190">
        <v>2</v>
      </c>
      <c r="V1190" s="298">
        <v>432</v>
      </c>
      <c r="W1190" s="297" t="s">
        <v>616</v>
      </c>
      <c r="X1190" s="299">
        <f t="shared" si="18"/>
        <v>40</v>
      </c>
    </row>
    <row r="1191" spans="1:24">
      <c r="A1191" s="297" t="s">
        <v>659</v>
      </c>
      <c r="B1191" s="297" t="s">
        <v>660</v>
      </c>
      <c r="C1191" s="297" t="s">
        <v>661</v>
      </c>
      <c r="D1191" s="297" t="s">
        <v>662</v>
      </c>
      <c r="E1191" s="297" t="s">
        <v>663</v>
      </c>
      <c r="F1191" s="297" t="s">
        <v>1600</v>
      </c>
      <c r="G1191" s="297" t="s">
        <v>1601</v>
      </c>
      <c r="H1191" s="297" t="s">
        <v>606</v>
      </c>
      <c r="I1191" s="297" t="s">
        <v>263</v>
      </c>
      <c r="J1191" s="297" t="s">
        <v>1602</v>
      </c>
      <c r="K1191" s="297" t="s">
        <v>609</v>
      </c>
      <c r="L1191" s="297" t="s">
        <v>610</v>
      </c>
      <c r="M1191" s="297" t="s">
        <v>435</v>
      </c>
      <c r="N1191" s="297" t="s">
        <v>1603</v>
      </c>
      <c r="O1191" s="297" t="s">
        <v>613</v>
      </c>
      <c r="P1191" s="297" t="s">
        <v>614</v>
      </c>
      <c r="Q1191" s="297" t="s">
        <v>645</v>
      </c>
      <c r="R1191">
        <v>6</v>
      </c>
      <c r="S1191">
        <v>6</v>
      </c>
      <c r="T1191">
        <v>6</v>
      </c>
      <c r="U1191">
        <v>6</v>
      </c>
      <c r="V1191" s="298">
        <v>1830</v>
      </c>
      <c r="W1191" s="297" t="s">
        <v>616</v>
      </c>
      <c r="X1191" s="299">
        <f t="shared" si="18"/>
        <v>120</v>
      </c>
    </row>
    <row r="1192" spans="1:24">
      <c r="A1192" s="297" t="s">
        <v>669</v>
      </c>
      <c r="B1192" s="297" t="s">
        <v>670</v>
      </c>
      <c r="C1192" s="297" t="s">
        <v>757</v>
      </c>
      <c r="D1192" s="297" t="s">
        <v>758</v>
      </c>
      <c r="E1192" s="297" t="s">
        <v>759</v>
      </c>
      <c r="F1192" s="297" t="s">
        <v>1600</v>
      </c>
      <c r="G1192" s="297" t="s">
        <v>1601</v>
      </c>
      <c r="H1192" s="297" t="s">
        <v>606</v>
      </c>
      <c r="I1192" s="297" t="s">
        <v>263</v>
      </c>
      <c r="J1192" s="297" t="s">
        <v>1602</v>
      </c>
      <c r="K1192" s="297" t="s">
        <v>609</v>
      </c>
      <c r="L1192" s="297" t="s">
        <v>610</v>
      </c>
      <c r="M1192" s="297" t="s">
        <v>435</v>
      </c>
      <c r="N1192" s="297" t="s">
        <v>1603</v>
      </c>
      <c r="O1192" s="297" t="s">
        <v>613</v>
      </c>
      <c r="P1192" s="297" t="s">
        <v>614</v>
      </c>
      <c r="Q1192" s="297" t="s">
        <v>635</v>
      </c>
      <c r="R1192">
        <v>2</v>
      </c>
      <c r="S1192">
        <v>2</v>
      </c>
      <c r="T1192">
        <v>2</v>
      </c>
      <c r="U1192">
        <v>2</v>
      </c>
      <c r="V1192" s="298">
        <v>610</v>
      </c>
      <c r="W1192" s="297" t="s">
        <v>616</v>
      </c>
      <c r="X1192" s="299">
        <f t="shared" si="18"/>
        <v>40</v>
      </c>
    </row>
    <row r="1193" spans="1:24">
      <c r="A1193" s="297" t="s">
        <v>669</v>
      </c>
      <c r="B1193" s="297" t="s">
        <v>670</v>
      </c>
      <c r="C1193" s="297" t="s">
        <v>757</v>
      </c>
      <c r="D1193" s="297" t="s">
        <v>758</v>
      </c>
      <c r="E1193" s="297" t="s">
        <v>759</v>
      </c>
      <c r="F1193" s="297" t="s">
        <v>1600</v>
      </c>
      <c r="G1193" s="297" t="s">
        <v>1601</v>
      </c>
      <c r="H1193" s="297" t="s">
        <v>606</v>
      </c>
      <c r="I1193" s="297" t="s">
        <v>607</v>
      </c>
      <c r="J1193" s="297" t="s">
        <v>1602</v>
      </c>
      <c r="K1193" s="297" t="s">
        <v>609</v>
      </c>
      <c r="L1193" s="297" t="s">
        <v>610</v>
      </c>
      <c r="M1193" s="297" t="s">
        <v>435</v>
      </c>
      <c r="N1193" s="297" t="s">
        <v>1603</v>
      </c>
      <c r="O1193" s="297" t="s">
        <v>613</v>
      </c>
      <c r="P1193" s="297" t="s">
        <v>614</v>
      </c>
      <c r="Q1193" s="297" t="s">
        <v>635</v>
      </c>
      <c r="R1193">
        <v>2</v>
      </c>
      <c r="S1193">
        <v>2</v>
      </c>
      <c r="T1193">
        <v>2</v>
      </c>
      <c r="U1193">
        <v>2</v>
      </c>
      <c r="V1193" s="298">
        <v>740</v>
      </c>
      <c r="W1193" s="297" t="s">
        <v>616</v>
      </c>
      <c r="X1193" s="299">
        <f t="shared" si="18"/>
        <v>40</v>
      </c>
    </row>
    <row r="1194" spans="1:24">
      <c r="A1194" s="297" t="s">
        <v>678</v>
      </c>
      <c r="B1194" s="297" t="s">
        <v>679</v>
      </c>
      <c r="C1194" s="297" t="s">
        <v>682</v>
      </c>
      <c r="D1194" s="297" t="s">
        <v>620</v>
      </c>
      <c r="E1194" s="297" t="s">
        <v>683</v>
      </c>
      <c r="F1194" s="297" t="s">
        <v>1600</v>
      </c>
      <c r="G1194" s="297" t="s">
        <v>1601</v>
      </c>
      <c r="H1194" s="297" t="s">
        <v>606</v>
      </c>
      <c r="I1194" s="297" t="s">
        <v>263</v>
      </c>
      <c r="J1194" s="297" t="s">
        <v>1602</v>
      </c>
      <c r="K1194" s="297" t="s">
        <v>609</v>
      </c>
      <c r="L1194" s="297" t="s">
        <v>610</v>
      </c>
      <c r="M1194" s="297" t="s">
        <v>435</v>
      </c>
      <c r="N1194" s="297" t="s">
        <v>1603</v>
      </c>
      <c r="O1194" s="297" t="s">
        <v>613</v>
      </c>
      <c r="P1194" s="297" t="s">
        <v>614</v>
      </c>
      <c r="Q1194" s="297" t="s">
        <v>645</v>
      </c>
      <c r="R1194">
        <v>2</v>
      </c>
      <c r="S1194">
        <v>2</v>
      </c>
      <c r="T1194">
        <v>2</v>
      </c>
      <c r="U1194">
        <v>2</v>
      </c>
      <c r="V1194" s="298">
        <v>610</v>
      </c>
      <c r="W1194" s="297" t="s">
        <v>616</v>
      </c>
      <c r="X1194" s="299">
        <f t="shared" si="18"/>
        <v>40</v>
      </c>
    </row>
    <row r="1195" spans="1:24">
      <c r="A1195" s="297" t="s">
        <v>696</v>
      </c>
      <c r="B1195" s="297" t="s">
        <v>697</v>
      </c>
      <c r="C1195" s="297" t="s">
        <v>741</v>
      </c>
      <c r="D1195" s="297" t="s">
        <v>620</v>
      </c>
      <c r="E1195" s="297" t="s">
        <v>742</v>
      </c>
      <c r="F1195" s="297" t="s">
        <v>1600</v>
      </c>
      <c r="G1195" s="297" t="s">
        <v>1601</v>
      </c>
      <c r="H1195" s="297" t="s">
        <v>606</v>
      </c>
      <c r="I1195" s="297" t="s">
        <v>263</v>
      </c>
      <c r="J1195" s="297" t="s">
        <v>1602</v>
      </c>
      <c r="K1195" s="297" t="s">
        <v>609</v>
      </c>
      <c r="L1195" s="297" t="s">
        <v>610</v>
      </c>
      <c r="M1195" s="297" t="s">
        <v>435</v>
      </c>
      <c r="N1195" s="297" t="s">
        <v>1603</v>
      </c>
      <c r="O1195" s="297" t="s">
        <v>613</v>
      </c>
      <c r="P1195" s="297" t="s">
        <v>614</v>
      </c>
      <c r="Q1195" s="297" t="s">
        <v>615</v>
      </c>
      <c r="R1195">
        <v>2</v>
      </c>
      <c r="S1195">
        <v>2</v>
      </c>
      <c r="T1195">
        <v>4</v>
      </c>
      <c r="U1195">
        <v>4</v>
      </c>
      <c r="V1195" s="298">
        <v>1220</v>
      </c>
      <c r="W1195" s="297" t="s">
        <v>616</v>
      </c>
      <c r="X1195" s="299">
        <f t="shared" si="18"/>
        <v>80</v>
      </c>
    </row>
    <row r="1196" spans="1:24">
      <c r="A1196" s="297" t="s">
        <v>696</v>
      </c>
      <c r="B1196" s="297" t="s">
        <v>697</v>
      </c>
      <c r="C1196" s="297" t="s">
        <v>741</v>
      </c>
      <c r="D1196" s="297" t="s">
        <v>620</v>
      </c>
      <c r="E1196" s="297" t="s">
        <v>742</v>
      </c>
      <c r="F1196" s="297" t="s">
        <v>1600</v>
      </c>
      <c r="G1196" s="297" t="s">
        <v>1601</v>
      </c>
      <c r="H1196" s="297" t="s">
        <v>606</v>
      </c>
      <c r="I1196" s="297" t="s">
        <v>607</v>
      </c>
      <c r="J1196" s="297" t="s">
        <v>1602</v>
      </c>
      <c r="K1196" s="297" t="s">
        <v>609</v>
      </c>
      <c r="L1196" s="297" t="s">
        <v>610</v>
      </c>
      <c r="M1196" s="297" t="s">
        <v>435</v>
      </c>
      <c r="N1196" s="297" t="s">
        <v>1603</v>
      </c>
      <c r="O1196" s="297" t="s">
        <v>613</v>
      </c>
      <c r="P1196" s="297" t="s">
        <v>614</v>
      </c>
      <c r="Q1196" s="297" t="s">
        <v>615</v>
      </c>
      <c r="R1196">
        <v>1</v>
      </c>
      <c r="S1196">
        <v>1</v>
      </c>
      <c r="T1196">
        <v>1</v>
      </c>
      <c r="U1196">
        <v>1</v>
      </c>
      <c r="V1196" s="298">
        <v>435</v>
      </c>
      <c r="W1196" s="297" t="s">
        <v>616</v>
      </c>
      <c r="X1196" s="299">
        <f t="shared" si="18"/>
        <v>20</v>
      </c>
    </row>
    <row r="1197" spans="1:24">
      <c r="A1197" s="297" t="s">
        <v>636</v>
      </c>
      <c r="B1197" s="297" t="s">
        <v>637</v>
      </c>
      <c r="C1197" s="297" t="s">
        <v>638</v>
      </c>
      <c r="D1197" s="297" t="s">
        <v>620</v>
      </c>
      <c r="E1197" s="297" t="s">
        <v>639</v>
      </c>
      <c r="F1197" s="297" t="s">
        <v>1604</v>
      </c>
      <c r="G1197" s="297" t="s">
        <v>1605</v>
      </c>
      <c r="H1197" s="297" t="s">
        <v>606</v>
      </c>
      <c r="I1197" s="297" t="s">
        <v>263</v>
      </c>
      <c r="J1197" s="297" t="s">
        <v>1606</v>
      </c>
      <c r="K1197" s="297" t="s">
        <v>609</v>
      </c>
      <c r="L1197" s="297" t="s">
        <v>610</v>
      </c>
      <c r="M1197" s="297" t="s">
        <v>435</v>
      </c>
      <c r="N1197" s="297" t="s">
        <v>1607</v>
      </c>
      <c r="O1197" s="297" t="s">
        <v>613</v>
      </c>
      <c r="P1197" s="297" t="s">
        <v>614</v>
      </c>
      <c r="Q1197" s="297" t="s">
        <v>615</v>
      </c>
      <c r="R1197">
        <v>1</v>
      </c>
      <c r="S1197">
        <v>1</v>
      </c>
      <c r="T1197">
        <v>2</v>
      </c>
      <c r="U1197">
        <v>2</v>
      </c>
      <c r="V1197" s="298">
        <v>500</v>
      </c>
      <c r="W1197" s="297" t="s">
        <v>616</v>
      </c>
      <c r="X1197" s="299">
        <f t="shared" si="18"/>
        <v>40</v>
      </c>
    </row>
    <row r="1198" spans="1:24">
      <c r="A1198" s="297" t="s">
        <v>654</v>
      </c>
      <c r="B1198" s="297" t="s">
        <v>655</v>
      </c>
      <c r="C1198" s="297" t="s">
        <v>656</v>
      </c>
      <c r="D1198" s="297" t="s">
        <v>657</v>
      </c>
      <c r="E1198" s="297" t="s">
        <v>658</v>
      </c>
      <c r="F1198" s="297" t="s">
        <v>1604</v>
      </c>
      <c r="G1198" s="297" t="s">
        <v>1605</v>
      </c>
      <c r="H1198" s="297" t="s">
        <v>606</v>
      </c>
      <c r="I1198" s="297" t="s">
        <v>263</v>
      </c>
      <c r="J1198" s="297" t="s">
        <v>1606</v>
      </c>
      <c r="K1198" s="297" t="s">
        <v>609</v>
      </c>
      <c r="L1198" s="297" t="s">
        <v>610</v>
      </c>
      <c r="M1198" s="297" t="s">
        <v>435</v>
      </c>
      <c r="N1198" s="297" t="s">
        <v>1607</v>
      </c>
      <c r="O1198" s="297" t="s">
        <v>613</v>
      </c>
      <c r="P1198" s="297" t="s">
        <v>614</v>
      </c>
      <c r="Q1198" s="297" t="s">
        <v>645</v>
      </c>
      <c r="R1198">
        <v>4</v>
      </c>
      <c r="S1198">
        <v>4</v>
      </c>
      <c r="T1198">
        <v>19</v>
      </c>
      <c r="U1198">
        <v>19</v>
      </c>
      <c r="V1198" s="298">
        <v>4750</v>
      </c>
      <c r="W1198" s="297" t="s">
        <v>616</v>
      </c>
      <c r="X1198" s="299">
        <f t="shared" si="18"/>
        <v>380</v>
      </c>
    </row>
    <row r="1199" spans="1:24">
      <c r="A1199" s="297" t="s">
        <v>654</v>
      </c>
      <c r="B1199" s="297" t="s">
        <v>655</v>
      </c>
      <c r="C1199" s="297" t="s">
        <v>656</v>
      </c>
      <c r="D1199" s="297" t="s">
        <v>657</v>
      </c>
      <c r="E1199" s="297" t="s">
        <v>658</v>
      </c>
      <c r="F1199" s="297" t="s">
        <v>1604</v>
      </c>
      <c r="G1199" s="297" t="s">
        <v>1605</v>
      </c>
      <c r="H1199" s="297" t="s">
        <v>606</v>
      </c>
      <c r="I1199" s="297" t="s">
        <v>607</v>
      </c>
      <c r="J1199" s="297" t="s">
        <v>1606</v>
      </c>
      <c r="K1199" s="297" t="s">
        <v>609</v>
      </c>
      <c r="L1199" s="297" t="s">
        <v>610</v>
      </c>
      <c r="M1199" s="297" t="s">
        <v>435</v>
      </c>
      <c r="N1199" s="297" t="s">
        <v>1607</v>
      </c>
      <c r="O1199" s="297" t="s">
        <v>613</v>
      </c>
      <c r="P1199" s="297" t="s">
        <v>614</v>
      </c>
      <c r="Q1199" s="297" t="s">
        <v>645</v>
      </c>
      <c r="R1199">
        <v>1</v>
      </c>
      <c r="S1199">
        <v>1</v>
      </c>
      <c r="T1199">
        <v>4</v>
      </c>
      <c r="U1199">
        <v>4</v>
      </c>
      <c r="V1199" s="298">
        <v>1280</v>
      </c>
      <c r="W1199" s="297" t="s">
        <v>616</v>
      </c>
      <c r="X1199" s="299">
        <f t="shared" si="18"/>
        <v>80</v>
      </c>
    </row>
    <row r="1200" spans="1:24">
      <c r="A1200" s="297" t="s">
        <v>654</v>
      </c>
      <c r="B1200" s="297" t="s">
        <v>655</v>
      </c>
      <c r="C1200" s="297" t="s">
        <v>656</v>
      </c>
      <c r="D1200" s="297" t="s">
        <v>657</v>
      </c>
      <c r="E1200" s="297" t="s">
        <v>658</v>
      </c>
      <c r="F1200" s="297" t="s">
        <v>1604</v>
      </c>
      <c r="G1200" s="297" t="s">
        <v>1605</v>
      </c>
      <c r="H1200" s="297" t="s">
        <v>606</v>
      </c>
      <c r="I1200" s="297" t="s">
        <v>607</v>
      </c>
      <c r="J1200" s="297" t="s">
        <v>1606</v>
      </c>
      <c r="K1200" s="297" t="s">
        <v>609</v>
      </c>
      <c r="L1200" s="297" t="s">
        <v>610</v>
      </c>
      <c r="M1200" s="297" t="s">
        <v>435</v>
      </c>
      <c r="N1200" s="297" t="s">
        <v>1607</v>
      </c>
      <c r="O1200" s="297" t="s">
        <v>613</v>
      </c>
      <c r="P1200" s="297" t="s">
        <v>614</v>
      </c>
      <c r="Q1200" s="297" t="s">
        <v>615</v>
      </c>
      <c r="R1200">
        <v>2</v>
      </c>
      <c r="S1200">
        <v>2</v>
      </c>
      <c r="T1200">
        <v>5</v>
      </c>
      <c r="U1200">
        <v>5</v>
      </c>
      <c r="V1200" s="298">
        <v>1320</v>
      </c>
      <c r="W1200" s="297" t="s">
        <v>616</v>
      </c>
      <c r="X1200" s="299">
        <f t="shared" si="18"/>
        <v>100</v>
      </c>
    </row>
    <row r="1201" spans="1:24">
      <c r="A1201" s="297" t="s">
        <v>654</v>
      </c>
      <c r="B1201" s="297" t="s">
        <v>655</v>
      </c>
      <c r="C1201" s="297" t="s">
        <v>656</v>
      </c>
      <c r="D1201" s="297" t="s">
        <v>657</v>
      </c>
      <c r="E1201" s="297" t="s">
        <v>658</v>
      </c>
      <c r="F1201" s="297" t="s">
        <v>1604</v>
      </c>
      <c r="G1201" s="297" t="s">
        <v>1605</v>
      </c>
      <c r="H1201" s="297" t="s">
        <v>606</v>
      </c>
      <c r="I1201" s="297" t="s">
        <v>607</v>
      </c>
      <c r="J1201" s="297" t="s">
        <v>1606</v>
      </c>
      <c r="K1201" s="297" t="s">
        <v>609</v>
      </c>
      <c r="L1201" s="297" t="s">
        <v>610</v>
      </c>
      <c r="M1201" s="297" t="s">
        <v>435</v>
      </c>
      <c r="N1201" s="297" t="s">
        <v>1607</v>
      </c>
      <c r="O1201" s="297" t="s">
        <v>613</v>
      </c>
      <c r="P1201" s="297" t="s">
        <v>614</v>
      </c>
      <c r="Q1201" s="297" t="s">
        <v>690</v>
      </c>
      <c r="R1201">
        <v>0</v>
      </c>
      <c r="S1201">
        <v>0</v>
      </c>
      <c r="T1201">
        <v>-4</v>
      </c>
      <c r="U1201">
        <v>-4</v>
      </c>
      <c r="V1201" s="298">
        <v>-1280</v>
      </c>
      <c r="W1201" s="297" t="s">
        <v>616</v>
      </c>
      <c r="X1201" s="299">
        <f t="shared" si="18"/>
        <v>-80</v>
      </c>
    </row>
    <row r="1202" spans="1:24">
      <c r="A1202" s="297" t="s">
        <v>659</v>
      </c>
      <c r="B1202" s="297" t="s">
        <v>660</v>
      </c>
      <c r="C1202" s="297" t="s">
        <v>661</v>
      </c>
      <c r="D1202" s="297" t="s">
        <v>662</v>
      </c>
      <c r="E1202" s="297" t="s">
        <v>663</v>
      </c>
      <c r="F1202" s="297" t="s">
        <v>1604</v>
      </c>
      <c r="G1202" s="297" t="s">
        <v>1605</v>
      </c>
      <c r="H1202" s="297" t="s">
        <v>606</v>
      </c>
      <c r="I1202" s="297" t="s">
        <v>263</v>
      </c>
      <c r="J1202" s="297" t="s">
        <v>1606</v>
      </c>
      <c r="K1202" s="297" t="s">
        <v>609</v>
      </c>
      <c r="L1202" s="297" t="s">
        <v>610</v>
      </c>
      <c r="M1202" s="297" t="s">
        <v>435</v>
      </c>
      <c r="N1202" s="297" t="s">
        <v>1607</v>
      </c>
      <c r="O1202" s="297" t="s">
        <v>613</v>
      </c>
      <c r="P1202" s="297" t="s">
        <v>614</v>
      </c>
      <c r="Q1202" s="297" t="s">
        <v>615</v>
      </c>
      <c r="R1202">
        <v>1</v>
      </c>
      <c r="S1202">
        <v>1</v>
      </c>
      <c r="T1202">
        <v>2</v>
      </c>
      <c r="U1202">
        <v>2</v>
      </c>
      <c r="V1202" s="298">
        <v>500</v>
      </c>
      <c r="W1202" s="297" t="s">
        <v>616</v>
      </c>
      <c r="X1202" s="299">
        <f t="shared" si="18"/>
        <v>40</v>
      </c>
    </row>
    <row r="1203" spans="1:24">
      <c r="A1203" s="297" t="s">
        <v>1013</v>
      </c>
      <c r="B1203" s="297" t="s">
        <v>1014</v>
      </c>
      <c r="C1203" s="297" t="s">
        <v>1015</v>
      </c>
      <c r="D1203" s="297" t="s">
        <v>620</v>
      </c>
      <c r="E1203" s="297" t="s">
        <v>1016</v>
      </c>
      <c r="F1203" s="297" t="s">
        <v>1604</v>
      </c>
      <c r="G1203" s="297" t="s">
        <v>1605</v>
      </c>
      <c r="H1203" s="297" t="s">
        <v>606</v>
      </c>
      <c r="I1203" s="297" t="s">
        <v>263</v>
      </c>
      <c r="J1203" s="297" t="s">
        <v>1606</v>
      </c>
      <c r="K1203" s="297" t="s">
        <v>609</v>
      </c>
      <c r="L1203" s="297" t="s">
        <v>610</v>
      </c>
      <c r="M1203" s="297" t="s">
        <v>435</v>
      </c>
      <c r="N1203" s="297" t="s">
        <v>1607</v>
      </c>
      <c r="O1203" s="297" t="s">
        <v>613</v>
      </c>
      <c r="P1203" s="297" t="s">
        <v>614</v>
      </c>
      <c r="Q1203" s="297" t="s">
        <v>615</v>
      </c>
      <c r="R1203">
        <v>1</v>
      </c>
      <c r="S1203">
        <v>1</v>
      </c>
      <c r="T1203">
        <v>2</v>
      </c>
      <c r="U1203">
        <v>2</v>
      </c>
      <c r="V1203" s="298">
        <v>500</v>
      </c>
      <c r="W1203" s="297" t="s">
        <v>616</v>
      </c>
      <c r="X1203" s="299">
        <f t="shared" si="18"/>
        <v>40</v>
      </c>
    </row>
    <row r="1204" spans="1:24">
      <c r="A1204" s="297" t="s">
        <v>1013</v>
      </c>
      <c r="B1204" s="297" t="s">
        <v>1014</v>
      </c>
      <c r="C1204" s="297" t="s">
        <v>1015</v>
      </c>
      <c r="D1204" s="297" t="s">
        <v>620</v>
      </c>
      <c r="E1204" s="297" t="s">
        <v>1016</v>
      </c>
      <c r="F1204" s="297" t="s">
        <v>1604</v>
      </c>
      <c r="G1204" s="297" t="s">
        <v>1605</v>
      </c>
      <c r="H1204" s="297" t="s">
        <v>606</v>
      </c>
      <c r="I1204" s="297" t="s">
        <v>607</v>
      </c>
      <c r="J1204" s="297" t="s">
        <v>1606</v>
      </c>
      <c r="K1204" s="297" t="s">
        <v>609</v>
      </c>
      <c r="L1204" s="297" t="s">
        <v>610</v>
      </c>
      <c r="M1204" s="297" t="s">
        <v>435</v>
      </c>
      <c r="N1204" s="297" t="s">
        <v>1607</v>
      </c>
      <c r="O1204" s="297" t="s">
        <v>613</v>
      </c>
      <c r="P1204" s="297" t="s">
        <v>614</v>
      </c>
      <c r="Q1204" s="297" t="s">
        <v>645</v>
      </c>
      <c r="R1204">
        <v>1</v>
      </c>
      <c r="S1204">
        <v>1</v>
      </c>
      <c r="T1204">
        <v>6</v>
      </c>
      <c r="U1204">
        <v>6</v>
      </c>
      <c r="V1204" s="298">
        <v>1920</v>
      </c>
      <c r="W1204" s="297" t="s">
        <v>616</v>
      </c>
      <c r="X1204" s="299">
        <f t="shared" si="18"/>
        <v>120</v>
      </c>
    </row>
    <row r="1205" spans="1:24">
      <c r="A1205" s="297" t="s">
        <v>1013</v>
      </c>
      <c r="B1205" s="297" t="s">
        <v>1014</v>
      </c>
      <c r="C1205" s="297" t="s">
        <v>1015</v>
      </c>
      <c r="D1205" s="297" t="s">
        <v>620</v>
      </c>
      <c r="E1205" s="297" t="s">
        <v>1016</v>
      </c>
      <c r="F1205" s="297" t="s">
        <v>1604</v>
      </c>
      <c r="G1205" s="297" t="s">
        <v>1605</v>
      </c>
      <c r="H1205" s="297" t="s">
        <v>606</v>
      </c>
      <c r="I1205" s="297" t="s">
        <v>607</v>
      </c>
      <c r="J1205" s="297" t="s">
        <v>1606</v>
      </c>
      <c r="K1205" s="297" t="s">
        <v>609</v>
      </c>
      <c r="L1205" s="297" t="s">
        <v>610</v>
      </c>
      <c r="M1205" s="297" t="s">
        <v>435</v>
      </c>
      <c r="N1205" s="297" t="s">
        <v>1607</v>
      </c>
      <c r="O1205" s="297" t="s">
        <v>613</v>
      </c>
      <c r="P1205" s="297" t="s">
        <v>614</v>
      </c>
      <c r="Q1205" s="297" t="s">
        <v>615</v>
      </c>
      <c r="R1205">
        <v>2</v>
      </c>
      <c r="S1205">
        <v>2</v>
      </c>
      <c r="T1205">
        <v>5</v>
      </c>
      <c r="U1205">
        <v>5</v>
      </c>
      <c r="V1205" s="298">
        <v>1250</v>
      </c>
      <c r="W1205" s="297" t="s">
        <v>616</v>
      </c>
      <c r="X1205" s="299">
        <f t="shared" si="18"/>
        <v>100</v>
      </c>
    </row>
    <row r="1206" spans="1:24">
      <c r="A1206" s="297" t="s">
        <v>664</v>
      </c>
      <c r="B1206" s="297" t="s">
        <v>665</v>
      </c>
      <c r="C1206" s="297" t="s">
        <v>722</v>
      </c>
      <c r="D1206" s="297" t="s">
        <v>723</v>
      </c>
      <c r="E1206" s="297" t="s">
        <v>724</v>
      </c>
      <c r="F1206" s="297" t="s">
        <v>1604</v>
      </c>
      <c r="G1206" s="297" t="s">
        <v>1605</v>
      </c>
      <c r="H1206" s="297" t="s">
        <v>606</v>
      </c>
      <c r="I1206" s="297" t="s">
        <v>263</v>
      </c>
      <c r="J1206" s="297" t="s">
        <v>1606</v>
      </c>
      <c r="K1206" s="297" t="s">
        <v>609</v>
      </c>
      <c r="L1206" s="297" t="s">
        <v>610</v>
      </c>
      <c r="M1206" s="297" t="s">
        <v>435</v>
      </c>
      <c r="N1206" s="297" t="s">
        <v>1607</v>
      </c>
      <c r="O1206" s="297" t="s">
        <v>613</v>
      </c>
      <c r="P1206" s="297" t="s">
        <v>614</v>
      </c>
      <c r="Q1206" s="297" t="s">
        <v>615</v>
      </c>
      <c r="R1206">
        <v>2</v>
      </c>
      <c r="S1206">
        <v>2</v>
      </c>
      <c r="T1206">
        <v>9</v>
      </c>
      <c r="U1206">
        <v>9</v>
      </c>
      <c r="V1206" s="298">
        <v>1836</v>
      </c>
      <c r="W1206" s="297" t="s">
        <v>616</v>
      </c>
      <c r="X1206" s="299">
        <f t="shared" si="18"/>
        <v>180</v>
      </c>
    </row>
    <row r="1207" spans="1:24">
      <c r="A1207" s="297" t="s">
        <v>664</v>
      </c>
      <c r="B1207" s="297" t="s">
        <v>665</v>
      </c>
      <c r="C1207" s="297" t="s">
        <v>722</v>
      </c>
      <c r="D1207" s="297" t="s">
        <v>723</v>
      </c>
      <c r="E1207" s="297" t="s">
        <v>724</v>
      </c>
      <c r="F1207" s="297" t="s">
        <v>1604</v>
      </c>
      <c r="G1207" s="297" t="s">
        <v>1605</v>
      </c>
      <c r="H1207" s="297" t="s">
        <v>606</v>
      </c>
      <c r="I1207" s="297" t="s">
        <v>263</v>
      </c>
      <c r="J1207" s="297" t="s">
        <v>1606</v>
      </c>
      <c r="K1207" s="297" t="s">
        <v>609</v>
      </c>
      <c r="L1207" s="297" t="s">
        <v>610</v>
      </c>
      <c r="M1207" s="297" t="s">
        <v>435</v>
      </c>
      <c r="N1207" s="297" t="s">
        <v>1607</v>
      </c>
      <c r="O1207" s="297" t="s">
        <v>613</v>
      </c>
      <c r="P1207" s="297" t="s">
        <v>614</v>
      </c>
      <c r="Q1207" s="297" t="s">
        <v>635</v>
      </c>
      <c r="R1207">
        <v>2</v>
      </c>
      <c r="S1207">
        <v>2</v>
      </c>
      <c r="T1207">
        <v>15</v>
      </c>
      <c r="U1207">
        <v>15</v>
      </c>
      <c r="V1207" s="298">
        <v>3060</v>
      </c>
      <c r="W1207" s="297" t="s">
        <v>616</v>
      </c>
      <c r="X1207" s="299">
        <f t="shared" si="18"/>
        <v>300</v>
      </c>
    </row>
    <row r="1208" spans="1:24">
      <c r="A1208" s="297" t="s">
        <v>664</v>
      </c>
      <c r="B1208" s="297" t="s">
        <v>665</v>
      </c>
      <c r="C1208" s="297" t="s">
        <v>722</v>
      </c>
      <c r="D1208" s="297" t="s">
        <v>723</v>
      </c>
      <c r="E1208" s="297" t="s">
        <v>724</v>
      </c>
      <c r="F1208" s="297" t="s">
        <v>1604</v>
      </c>
      <c r="G1208" s="297" t="s">
        <v>1605</v>
      </c>
      <c r="H1208" s="297" t="s">
        <v>606</v>
      </c>
      <c r="I1208" s="297" t="s">
        <v>607</v>
      </c>
      <c r="J1208" s="297" t="s">
        <v>1606</v>
      </c>
      <c r="K1208" s="297" t="s">
        <v>609</v>
      </c>
      <c r="L1208" s="297" t="s">
        <v>610</v>
      </c>
      <c r="M1208" s="297" t="s">
        <v>435</v>
      </c>
      <c r="N1208" s="297" t="s">
        <v>1607</v>
      </c>
      <c r="O1208" s="297" t="s">
        <v>613</v>
      </c>
      <c r="P1208" s="297" t="s">
        <v>614</v>
      </c>
      <c r="Q1208" s="297" t="s">
        <v>635</v>
      </c>
      <c r="R1208">
        <v>2</v>
      </c>
      <c r="S1208">
        <v>2</v>
      </c>
      <c r="T1208">
        <v>16</v>
      </c>
      <c r="U1208">
        <v>16</v>
      </c>
      <c r="V1208" s="298">
        <v>3264</v>
      </c>
      <c r="W1208" s="297" t="s">
        <v>616</v>
      </c>
      <c r="X1208" s="299">
        <f t="shared" si="18"/>
        <v>320</v>
      </c>
    </row>
    <row r="1209" spans="1:24">
      <c r="A1209" s="297" t="s">
        <v>782</v>
      </c>
      <c r="B1209" s="297" t="s">
        <v>783</v>
      </c>
      <c r="C1209" s="297" t="s">
        <v>891</v>
      </c>
      <c r="D1209" s="297" t="s">
        <v>620</v>
      </c>
      <c r="E1209" s="297" t="s">
        <v>892</v>
      </c>
      <c r="F1209" s="297" t="s">
        <v>1604</v>
      </c>
      <c r="G1209" s="297" t="s">
        <v>1605</v>
      </c>
      <c r="H1209" s="297" t="s">
        <v>606</v>
      </c>
      <c r="I1209" s="297" t="s">
        <v>607</v>
      </c>
      <c r="J1209" s="297" t="s">
        <v>1606</v>
      </c>
      <c r="K1209" s="297" t="s">
        <v>609</v>
      </c>
      <c r="L1209" s="297" t="s">
        <v>610</v>
      </c>
      <c r="M1209" s="297" t="s">
        <v>435</v>
      </c>
      <c r="N1209" s="297" t="s">
        <v>1607</v>
      </c>
      <c r="O1209" s="297" t="s">
        <v>613</v>
      </c>
      <c r="P1209" s="297" t="s">
        <v>614</v>
      </c>
      <c r="Q1209" s="297" t="s">
        <v>645</v>
      </c>
      <c r="R1209">
        <v>1</v>
      </c>
      <c r="S1209">
        <v>1</v>
      </c>
      <c r="T1209">
        <v>5</v>
      </c>
      <c r="U1209">
        <v>5</v>
      </c>
      <c r="V1209" s="298">
        <v>1600</v>
      </c>
      <c r="W1209" s="297" t="s">
        <v>616</v>
      </c>
      <c r="X1209" s="299">
        <f t="shared" si="18"/>
        <v>100</v>
      </c>
    </row>
    <row r="1210" spans="1:24">
      <c r="A1210" s="297" t="s">
        <v>782</v>
      </c>
      <c r="B1210" s="297" t="s">
        <v>783</v>
      </c>
      <c r="C1210" s="297" t="s">
        <v>891</v>
      </c>
      <c r="D1210" s="297" t="s">
        <v>620</v>
      </c>
      <c r="E1210" s="297" t="s">
        <v>892</v>
      </c>
      <c r="F1210" s="297" t="s">
        <v>1604</v>
      </c>
      <c r="G1210" s="297" t="s">
        <v>1605</v>
      </c>
      <c r="H1210" s="297" t="s">
        <v>606</v>
      </c>
      <c r="I1210" s="297" t="s">
        <v>607</v>
      </c>
      <c r="J1210" s="297" t="s">
        <v>1606</v>
      </c>
      <c r="K1210" s="297" t="s">
        <v>609</v>
      </c>
      <c r="L1210" s="297" t="s">
        <v>610</v>
      </c>
      <c r="M1210" s="297" t="s">
        <v>435</v>
      </c>
      <c r="N1210" s="297" t="s">
        <v>1607</v>
      </c>
      <c r="O1210" s="297" t="s">
        <v>613</v>
      </c>
      <c r="P1210" s="297" t="s">
        <v>614</v>
      </c>
      <c r="Q1210" s="297" t="s">
        <v>615</v>
      </c>
      <c r="R1210">
        <v>1</v>
      </c>
      <c r="S1210">
        <v>1</v>
      </c>
      <c r="T1210">
        <v>2</v>
      </c>
      <c r="U1210">
        <v>2</v>
      </c>
      <c r="V1210" s="298">
        <v>640</v>
      </c>
      <c r="W1210" s="297" t="s">
        <v>616</v>
      </c>
      <c r="X1210" s="299">
        <f t="shared" si="18"/>
        <v>40</v>
      </c>
    </row>
    <row r="1211" spans="1:24">
      <c r="A1211" s="297" t="s">
        <v>678</v>
      </c>
      <c r="B1211" s="297" t="s">
        <v>679</v>
      </c>
      <c r="C1211" s="297" t="s">
        <v>1265</v>
      </c>
      <c r="D1211" s="297" t="s">
        <v>620</v>
      </c>
      <c r="E1211" s="297" t="s">
        <v>1266</v>
      </c>
      <c r="F1211" s="297" t="s">
        <v>1604</v>
      </c>
      <c r="G1211" s="297" t="s">
        <v>1605</v>
      </c>
      <c r="H1211" s="297" t="s">
        <v>606</v>
      </c>
      <c r="I1211" s="297" t="s">
        <v>263</v>
      </c>
      <c r="J1211" s="297" t="s">
        <v>1606</v>
      </c>
      <c r="K1211" s="297" t="s">
        <v>609</v>
      </c>
      <c r="L1211" s="297" t="s">
        <v>610</v>
      </c>
      <c r="M1211" s="297" t="s">
        <v>435</v>
      </c>
      <c r="N1211" s="297" t="s">
        <v>1607</v>
      </c>
      <c r="O1211" s="297" t="s">
        <v>613</v>
      </c>
      <c r="P1211" s="297" t="s">
        <v>614</v>
      </c>
      <c r="Q1211" s="297" t="s">
        <v>615</v>
      </c>
      <c r="R1211">
        <v>1</v>
      </c>
      <c r="S1211">
        <v>1</v>
      </c>
      <c r="T1211">
        <v>2</v>
      </c>
      <c r="U1211">
        <v>2</v>
      </c>
      <c r="V1211" s="298">
        <v>500</v>
      </c>
      <c r="W1211" s="297" t="s">
        <v>616</v>
      </c>
      <c r="X1211" s="299">
        <f t="shared" si="18"/>
        <v>40</v>
      </c>
    </row>
    <row r="1212" spans="1:24">
      <c r="A1212" s="297" t="s">
        <v>678</v>
      </c>
      <c r="B1212" s="297" t="s">
        <v>679</v>
      </c>
      <c r="C1212" s="297" t="s">
        <v>842</v>
      </c>
      <c r="D1212" s="297" t="s">
        <v>620</v>
      </c>
      <c r="E1212" s="297" t="s">
        <v>843</v>
      </c>
      <c r="F1212" s="297" t="s">
        <v>1604</v>
      </c>
      <c r="G1212" s="297" t="s">
        <v>1605</v>
      </c>
      <c r="H1212" s="297" t="s">
        <v>606</v>
      </c>
      <c r="I1212" s="297" t="s">
        <v>263</v>
      </c>
      <c r="J1212" s="297" t="s">
        <v>1606</v>
      </c>
      <c r="K1212" s="297" t="s">
        <v>609</v>
      </c>
      <c r="L1212" s="297" t="s">
        <v>610</v>
      </c>
      <c r="M1212" s="297" t="s">
        <v>435</v>
      </c>
      <c r="N1212" s="297" t="s">
        <v>1607</v>
      </c>
      <c r="O1212" s="297" t="s">
        <v>613</v>
      </c>
      <c r="P1212" s="297" t="s">
        <v>614</v>
      </c>
      <c r="Q1212" s="297" t="s">
        <v>615</v>
      </c>
      <c r="R1212">
        <v>2</v>
      </c>
      <c r="S1212">
        <v>2</v>
      </c>
      <c r="T1212">
        <v>7</v>
      </c>
      <c r="U1212">
        <v>7</v>
      </c>
      <c r="V1212" s="298">
        <v>1750</v>
      </c>
      <c r="W1212" s="297" t="s">
        <v>616</v>
      </c>
      <c r="X1212" s="299">
        <f t="shared" si="18"/>
        <v>140</v>
      </c>
    </row>
    <row r="1213" spans="1:24">
      <c r="A1213" s="297" t="s">
        <v>678</v>
      </c>
      <c r="B1213" s="297" t="s">
        <v>679</v>
      </c>
      <c r="C1213" s="297" t="s">
        <v>844</v>
      </c>
      <c r="D1213" s="297" t="s">
        <v>620</v>
      </c>
      <c r="E1213" s="297" t="s">
        <v>845</v>
      </c>
      <c r="F1213" s="297" t="s">
        <v>1604</v>
      </c>
      <c r="G1213" s="297" t="s">
        <v>1605</v>
      </c>
      <c r="H1213" s="297" t="s">
        <v>606</v>
      </c>
      <c r="I1213" s="297" t="s">
        <v>263</v>
      </c>
      <c r="J1213" s="297" t="s">
        <v>1606</v>
      </c>
      <c r="K1213" s="297" t="s">
        <v>609</v>
      </c>
      <c r="L1213" s="297" t="s">
        <v>610</v>
      </c>
      <c r="M1213" s="297" t="s">
        <v>435</v>
      </c>
      <c r="N1213" s="297" t="s">
        <v>1607</v>
      </c>
      <c r="O1213" s="297" t="s">
        <v>613</v>
      </c>
      <c r="P1213" s="297" t="s">
        <v>614</v>
      </c>
      <c r="Q1213" s="297" t="s">
        <v>615</v>
      </c>
      <c r="R1213">
        <v>3</v>
      </c>
      <c r="S1213">
        <v>3</v>
      </c>
      <c r="T1213">
        <v>9</v>
      </c>
      <c r="U1213">
        <v>9</v>
      </c>
      <c r="V1213" s="298">
        <v>2250</v>
      </c>
      <c r="W1213" s="297" t="s">
        <v>616</v>
      </c>
      <c r="X1213" s="299">
        <f t="shared" si="18"/>
        <v>180</v>
      </c>
    </row>
    <row r="1214" spans="1:24">
      <c r="A1214" s="297" t="s">
        <v>678</v>
      </c>
      <c r="B1214" s="297" t="s">
        <v>679</v>
      </c>
      <c r="C1214" s="297" t="s">
        <v>1608</v>
      </c>
      <c r="D1214" s="297" t="s">
        <v>620</v>
      </c>
      <c r="E1214" s="297" t="s">
        <v>1609</v>
      </c>
      <c r="F1214" s="297" t="s">
        <v>1604</v>
      </c>
      <c r="G1214" s="297" t="s">
        <v>1605</v>
      </c>
      <c r="H1214" s="297" t="s">
        <v>606</v>
      </c>
      <c r="I1214" s="297" t="s">
        <v>263</v>
      </c>
      <c r="J1214" s="297" t="s">
        <v>1606</v>
      </c>
      <c r="K1214" s="297" t="s">
        <v>609</v>
      </c>
      <c r="L1214" s="297" t="s">
        <v>610</v>
      </c>
      <c r="M1214" s="297" t="s">
        <v>435</v>
      </c>
      <c r="N1214" s="297" t="s">
        <v>1607</v>
      </c>
      <c r="O1214" s="297" t="s">
        <v>613</v>
      </c>
      <c r="P1214" s="297" t="s">
        <v>614</v>
      </c>
      <c r="Q1214" s="297" t="s">
        <v>615</v>
      </c>
      <c r="R1214">
        <v>1</v>
      </c>
      <c r="S1214">
        <v>1</v>
      </c>
      <c r="T1214">
        <v>3</v>
      </c>
      <c r="U1214">
        <v>3</v>
      </c>
      <c r="V1214" s="298">
        <v>750</v>
      </c>
      <c r="W1214" s="297" t="s">
        <v>616</v>
      </c>
      <c r="X1214" s="299">
        <f t="shared" si="18"/>
        <v>60</v>
      </c>
    </row>
    <row r="1215" spans="1:24">
      <c r="A1215" s="297" t="s">
        <v>678</v>
      </c>
      <c r="B1215" s="297" t="s">
        <v>679</v>
      </c>
      <c r="C1215" s="297" t="s">
        <v>680</v>
      </c>
      <c r="D1215" s="297" t="s">
        <v>620</v>
      </c>
      <c r="E1215" s="297" t="s">
        <v>681</v>
      </c>
      <c r="F1215" s="297" t="s">
        <v>1604</v>
      </c>
      <c r="G1215" s="297" t="s">
        <v>1605</v>
      </c>
      <c r="H1215" s="297" t="s">
        <v>606</v>
      </c>
      <c r="I1215" s="297" t="s">
        <v>263</v>
      </c>
      <c r="J1215" s="297" t="s">
        <v>1606</v>
      </c>
      <c r="K1215" s="297" t="s">
        <v>609</v>
      </c>
      <c r="L1215" s="297" t="s">
        <v>610</v>
      </c>
      <c r="M1215" s="297" t="s">
        <v>435</v>
      </c>
      <c r="N1215" s="297" t="s">
        <v>1607</v>
      </c>
      <c r="O1215" s="297" t="s">
        <v>613</v>
      </c>
      <c r="P1215" s="297" t="s">
        <v>614</v>
      </c>
      <c r="Q1215" s="297" t="s">
        <v>645</v>
      </c>
      <c r="R1215">
        <v>8</v>
      </c>
      <c r="S1215">
        <v>8</v>
      </c>
      <c r="T1215">
        <v>10</v>
      </c>
      <c r="U1215">
        <v>10</v>
      </c>
      <c r="V1215" s="298">
        <v>2500</v>
      </c>
      <c r="W1215" s="297" t="s">
        <v>616</v>
      </c>
      <c r="X1215" s="299">
        <f t="shared" si="18"/>
        <v>200</v>
      </c>
    </row>
    <row r="1216" spans="1:24">
      <c r="A1216" s="297" t="s">
        <v>678</v>
      </c>
      <c r="B1216" s="297" t="s">
        <v>679</v>
      </c>
      <c r="C1216" s="297" t="s">
        <v>680</v>
      </c>
      <c r="D1216" s="297" t="s">
        <v>620</v>
      </c>
      <c r="E1216" s="297" t="s">
        <v>681</v>
      </c>
      <c r="F1216" s="297" t="s">
        <v>1604</v>
      </c>
      <c r="G1216" s="297" t="s">
        <v>1605</v>
      </c>
      <c r="H1216" s="297" t="s">
        <v>606</v>
      </c>
      <c r="I1216" s="297" t="s">
        <v>263</v>
      </c>
      <c r="J1216" s="297" t="s">
        <v>1606</v>
      </c>
      <c r="K1216" s="297" t="s">
        <v>609</v>
      </c>
      <c r="L1216" s="297" t="s">
        <v>610</v>
      </c>
      <c r="M1216" s="297" t="s">
        <v>435</v>
      </c>
      <c r="N1216" s="297" t="s">
        <v>1607</v>
      </c>
      <c r="O1216" s="297" t="s">
        <v>613</v>
      </c>
      <c r="P1216" s="297" t="s">
        <v>614</v>
      </c>
      <c r="Q1216" s="297" t="s">
        <v>615</v>
      </c>
      <c r="R1216">
        <v>4</v>
      </c>
      <c r="S1216">
        <v>4</v>
      </c>
      <c r="T1216">
        <v>5</v>
      </c>
      <c r="U1216">
        <v>5</v>
      </c>
      <c r="V1216" s="298">
        <v>1250</v>
      </c>
      <c r="W1216" s="297" t="s">
        <v>616</v>
      </c>
      <c r="X1216" s="299">
        <f t="shared" si="18"/>
        <v>100</v>
      </c>
    </row>
    <row r="1217" spans="1:24">
      <c r="A1217" s="297" t="s">
        <v>678</v>
      </c>
      <c r="B1217" s="297" t="s">
        <v>679</v>
      </c>
      <c r="C1217" s="297" t="s">
        <v>680</v>
      </c>
      <c r="D1217" s="297" t="s">
        <v>620</v>
      </c>
      <c r="E1217" s="297" t="s">
        <v>681</v>
      </c>
      <c r="F1217" s="297" t="s">
        <v>1604</v>
      </c>
      <c r="G1217" s="297" t="s">
        <v>1605</v>
      </c>
      <c r="H1217" s="297" t="s">
        <v>606</v>
      </c>
      <c r="I1217" s="297" t="s">
        <v>607</v>
      </c>
      <c r="J1217" s="297" t="s">
        <v>1606</v>
      </c>
      <c r="K1217" s="297" t="s">
        <v>609</v>
      </c>
      <c r="L1217" s="297" t="s">
        <v>610</v>
      </c>
      <c r="M1217" s="297" t="s">
        <v>435</v>
      </c>
      <c r="N1217" s="297" t="s">
        <v>1607</v>
      </c>
      <c r="O1217" s="297" t="s">
        <v>613</v>
      </c>
      <c r="P1217" s="297" t="s">
        <v>614</v>
      </c>
      <c r="Q1217" s="297" t="s">
        <v>645</v>
      </c>
      <c r="R1217">
        <v>2</v>
      </c>
      <c r="S1217">
        <v>2</v>
      </c>
      <c r="T1217">
        <v>5</v>
      </c>
      <c r="U1217">
        <v>5</v>
      </c>
      <c r="V1217" s="298">
        <v>1530</v>
      </c>
      <c r="W1217" s="297" t="s">
        <v>616</v>
      </c>
      <c r="X1217" s="299">
        <f t="shared" si="18"/>
        <v>100</v>
      </c>
    </row>
    <row r="1218" spans="1:24">
      <c r="A1218" s="297" t="s">
        <v>678</v>
      </c>
      <c r="B1218" s="297" t="s">
        <v>679</v>
      </c>
      <c r="C1218" s="297" t="s">
        <v>680</v>
      </c>
      <c r="D1218" s="297" t="s">
        <v>620</v>
      </c>
      <c r="E1218" s="297" t="s">
        <v>681</v>
      </c>
      <c r="F1218" s="297" t="s">
        <v>1604</v>
      </c>
      <c r="G1218" s="297" t="s">
        <v>1605</v>
      </c>
      <c r="H1218" s="297" t="s">
        <v>606</v>
      </c>
      <c r="I1218" s="297" t="s">
        <v>607</v>
      </c>
      <c r="J1218" s="297" t="s">
        <v>1606</v>
      </c>
      <c r="K1218" s="297" t="s">
        <v>609</v>
      </c>
      <c r="L1218" s="297" t="s">
        <v>610</v>
      </c>
      <c r="M1218" s="297" t="s">
        <v>435</v>
      </c>
      <c r="N1218" s="297" t="s">
        <v>1607</v>
      </c>
      <c r="O1218" s="297" t="s">
        <v>613</v>
      </c>
      <c r="P1218" s="297" t="s">
        <v>614</v>
      </c>
      <c r="Q1218" s="297" t="s">
        <v>615</v>
      </c>
      <c r="R1218">
        <v>6</v>
      </c>
      <c r="S1218">
        <v>6</v>
      </c>
      <c r="T1218">
        <v>10</v>
      </c>
      <c r="U1218">
        <v>10</v>
      </c>
      <c r="V1218" s="298">
        <v>3060</v>
      </c>
      <c r="W1218" s="297" t="s">
        <v>616</v>
      </c>
      <c r="X1218" s="299">
        <f t="shared" si="18"/>
        <v>200</v>
      </c>
    </row>
    <row r="1219" spans="1:24">
      <c r="A1219" s="297" t="s">
        <v>1514</v>
      </c>
      <c r="B1219" s="297" t="s">
        <v>1515</v>
      </c>
      <c r="C1219" s="297" t="s">
        <v>1516</v>
      </c>
      <c r="D1219" s="297" t="s">
        <v>620</v>
      </c>
      <c r="E1219" s="297" t="s">
        <v>1517</v>
      </c>
      <c r="F1219" s="297" t="s">
        <v>1604</v>
      </c>
      <c r="G1219" s="297" t="s">
        <v>1605</v>
      </c>
      <c r="H1219" s="297" t="s">
        <v>606</v>
      </c>
      <c r="I1219" s="297" t="s">
        <v>263</v>
      </c>
      <c r="J1219" s="297" t="s">
        <v>1606</v>
      </c>
      <c r="K1219" s="297" t="s">
        <v>609</v>
      </c>
      <c r="L1219" s="297" t="s">
        <v>610</v>
      </c>
      <c r="M1219" s="297" t="s">
        <v>435</v>
      </c>
      <c r="N1219" s="297" t="s">
        <v>1607</v>
      </c>
      <c r="O1219" s="297" t="s">
        <v>613</v>
      </c>
      <c r="P1219" s="297" t="s">
        <v>614</v>
      </c>
      <c r="Q1219" s="297" t="s">
        <v>615</v>
      </c>
      <c r="R1219">
        <v>2</v>
      </c>
      <c r="S1219">
        <v>2</v>
      </c>
      <c r="T1219">
        <v>2</v>
      </c>
      <c r="U1219">
        <v>2</v>
      </c>
      <c r="V1219" s="298">
        <v>500</v>
      </c>
      <c r="W1219" s="297" t="s">
        <v>616</v>
      </c>
      <c r="X1219" s="299">
        <f t="shared" si="18"/>
        <v>40</v>
      </c>
    </row>
    <row r="1220" spans="1:24">
      <c r="A1220" s="297" t="s">
        <v>1514</v>
      </c>
      <c r="B1220" s="297" t="s">
        <v>1515</v>
      </c>
      <c r="C1220" s="297" t="s">
        <v>1516</v>
      </c>
      <c r="D1220" s="297" t="s">
        <v>620</v>
      </c>
      <c r="E1220" s="297" t="s">
        <v>1517</v>
      </c>
      <c r="F1220" s="297" t="s">
        <v>1604</v>
      </c>
      <c r="G1220" s="297" t="s">
        <v>1605</v>
      </c>
      <c r="H1220" s="297" t="s">
        <v>606</v>
      </c>
      <c r="I1220" s="297" t="s">
        <v>607</v>
      </c>
      <c r="J1220" s="297" t="s">
        <v>1606</v>
      </c>
      <c r="K1220" s="297" t="s">
        <v>609</v>
      </c>
      <c r="L1220" s="297" t="s">
        <v>610</v>
      </c>
      <c r="M1220" s="297" t="s">
        <v>435</v>
      </c>
      <c r="N1220" s="297" t="s">
        <v>1607</v>
      </c>
      <c r="O1220" s="297" t="s">
        <v>613</v>
      </c>
      <c r="P1220" s="297" t="s">
        <v>614</v>
      </c>
      <c r="Q1220" s="297" t="s">
        <v>615</v>
      </c>
      <c r="R1220">
        <v>1</v>
      </c>
      <c r="S1220">
        <v>1</v>
      </c>
      <c r="T1220">
        <v>1</v>
      </c>
      <c r="U1220">
        <v>1</v>
      </c>
      <c r="V1220" s="298">
        <v>320</v>
      </c>
      <c r="W1220" s="297" t="s">
        <v>616</v>
      </c>
      <c r="X1220" s="299">
        <f t="shared" si="18"/>
        <v>20</v>
      </c>
    </row>
    <row r="1221" spans="1:24">
      <c r="A1221" s="297" t="s">
        <v>691</v>
      </c>
      <c r="B1221" s="297" t="s">
        <v>692</v>
      </c>
      <c r="C1221" s="297" t="s">
        <v>1364</v>
      </c>
      <c r="D1221" s="297" t="s">
        <v>1365</v>
      </c>
      <c r="E1221" s="297" t="s">
        <v>1366</v>
      </c>
      <c r="F1221" s="297" t="s">
        <v>1604</v>
      </c>
      <c r="G1221" s="297" t="s">
        <v>1605</v>
      </c>
      <c r="H1221" s="297" t="s">
        <v>606</v>
      </c>
      <c r="I1221" s="297" t="s">
        <v>263</v>
      </c>
      <c r="J1221" s="297" t="s">
        <v>1606</v>
      </c>
      <c r="K1221" s="297" t="s">
        <v>609</v>
      </c>
      <c r="L1221" s="297" t="s">
        <v>610</v>
      </c>
      <c r="M1221" s="297" t="s">
        <v>435</v>
      </c>
      <c r="N1221" s="297" t="s">
        <v>1607</v>
      </c>
      <c r="O1221" s="297" t="s">
        <v>613</v>
      </c>
      <c r="P1221" s="297" t="s">
        <v>614</v>
      </c>
      <c r="Q1221" s="297" t="s">
        <v>615</v>
      </c>
      <c r="R1221">
        <v>2</v>
      </c>
      <c r="S1221">
        <v>2</v>
      </c>
      <c r="T1221">
        <v>3</v>
      </c>
      <c r="U1221">
        <v>3</v>
      </c>
      <c r="V1221" s="298">
        <v>750</v>
      </c>
      <c r="W1221" s="297" t="s">
        <v>616</v>
      </c>
      <c r="X1221" s="299">
        <f t="shared" si="18"/>
        <v>60</v>
      </c>
    </row>
    <row r="1222" spans="1:24">
      <c r="A1222" s="297" t="s">
        <v>691</v>
      </c>
      <c r="B1222" s="297" t="s">
        <v>692</v>
      </c>
      <c r="C1222" s="297" t="s">
        <v>1364</v>
      </c>
      <c r="D1222" s="297" t="s">
        <v>1365</v>
      </c>
      <c r="E1222" s="297" t="s">
        <v>1366</v>
      </c>
      <c r="F1222" s="297" t="s">
        <v>1604</v>
      </c>
      <c r="G1222" s="297" t="s">
        <v>1605</v>
      </c>
      <c r="H1222" s="297" t="s">
        <v>606</v>
      </c>
      <c r="I1222" s="297" t="s">
        <v>607</v>
      </c>
      <c r="J1222" s="297" t="s">
        <v>1606</v>
      </c>
      <c r="K1222" s="297" t="s">
        <v>609</v>
      </c>
      <c r="L1222" s="297" t="s">
        <v>610</v>
      </c>
      <c r="M1222" s="297" t="s">
        <v>435</v>
      </c>
      <c r="N1222" s="297" t="s">
        <v>1607</v>
      </c>
      <c r="O1222" s="297" t="s">
        <v>613</v>
      </c>
      <c r="P1222" s="297" t="s">
        <v>614</v>
      </c>
      <c r="Q1222" s="297" t="s">
        <v>615</v>
      </c>
      <c r="R1222">
        <v>1</v>
      </c>
      <c r="S1222">
        <v>1</v>
      </c>
      <c r="T1222">
        <v>3</v>
      </c>
      <c r="U1222">
        <v>3</v>
      </c>
      <c r="V1222" s="298">
        <v>960</v>
      </c>
      <c r="W1222" s="297" t="s">
        <v>616</v>
      </c>
      <c r="X1222" s="299">
        <f t="shared" ref="X1222:X1285" si="19">P1222*U1222</f>
        <v>60</v>
      </c>
    </row>
    <row r="1223" spans="1:24">
      <c r="A1223" s="297" t="s">
        <v>1610</v>
      </c>
      <c r="B1223" s="297" t="s">
        <v>1611</v>
      </c>
      <c r="C1223" s="297" t="s">
        <v>1612</v>
      </c>
      <c r="D1223" s="297" t="s">
        <v>620</v>
      </c>
      <c r="E1223" s="297" t="s">
        <v>1613</v>
      </c>
      <c r="F1223" s="297" t="s">
        <v>1604</v>
      </c>
      <c r="G1223" s="297" t="s">
        <v>1605</v>
      </c>
      <c r="H1223" s="297" t="s">
        <v>606</v>
      </c>
      <c r="I1223" s="297" t="s">
        <v>263</v>
      </c>
      <c r="J1223" s="297" t="s">
        <v>1606</v>
      </c>
      <c r="K1223" s="297" t="s">
        <v>609</v>
      </c>
      <c r="L1223" s="297" t="s">
        <v>610</v>
      </c>
      <c r="M1223" s="297" t="s">
        <v>435</v>
      </c>
      <c r="N1223" s="297" t="s">
        <v>1607</v>
      </c>
      <c r="O1223" s="297" t="s">
        <v>613</v>
      </c>
      <c r="P1223" s="297" t="s">
        <v>614</v>
      </c>
      <c r="Q1223" s="297" t="s">
        <v>615</v>
      </c>
      <c r="R1223">
        <v>1</v>
      </c>
      <c r="S1223">
        <v>1</v>
      </c>
      <c r="T1223">
        <v>1</v>
      </c>
      <c r="U1223">
        <v>1</v>
      </c>
      <c r="V1223" s="298">
        <v>250</v>
      </c>
      <c r="W1223" s="297" t="s">
        <v>616</v>
      </c>
      <c r="X1223" s="299">
        <f t="shared" si="19"/>
        <v>20</v>
      </c>
    </row>
    <row r="1224" spans="1:24">
      <c r="A1224" s="297" t="s">
        <v>700</v>
      </c>
      <c r="B1224" s="297" t="s">
        <v>701</v>
      </c>
      <c r="C1224" s="297" t="s">
        <v>702</v>
      </c>
      <c r="D1224" s="297" t="s">
        <v>620</v>
      </c>
      <c r="E1224" s="297" t="s">
        <v>703</v>
      </c>
      <c r="F1224" s="297" t="s">
        <v>1604</v>
      </c>
      <c r="G1224" s="297" t="s">
        <v>1605</v>
      </c>
      <c r="H1224" s="297" t="s">
        <v>606</v>
      </c>
      <c r="I1224" s="297" t="s">
        <v>263</v>
      </c>
      <c r="J1224" s="297" t="s">
        <v>1606</v>
      </c>
      <c r="K1224" s="297" t="s">
        <v>609</v>
      </c>
      <c r="L1224" s="297" t="s">
        <v>610</v>
      </c>
      <c r="M1224" s="297" t="s">
        <v>435</v>
      </c>
      <c r="N1224" s="297" t="s">
        <v>1607</v>
      </c>
      <c r="O1224" s="297" t="s">
        <v>613</v>
      </c>
      <c r="P1224" s="297" t="s">
        <v>614</v>
      </c>
      <c r="Q1224" s="297" t="s">
        <v>615</v>
      </c>
      <c r="R1224">
        <v>1</v>
      </c>
      <c r="S1224">
        <v>1</v>
      </c>
      <c r="T1224">
        <v>3</v>
      </c>
      <c r="U1224">
        <v>3</v>
      </c>
      <c r="V1224" s="298">
        <v>750</v>
      </c>
      <c r="W1224" s="297" t="s">
        <v>616</v>
      </c>
      <c r="X1224" s="299">
        <f t="shared" si="19"/>
        <v>60</v>
      </c>
    </row>
    <row r="1225" spans="1:24">
      <c r="A1225" s="297" t="s">
        <v>700</v>
      </c>
      <c r="B1225" s="297" t="s">
        <v>701</v>
      </c>
      <c r="C1225" s="297" t="s">
        <v>702</v>
      </c>
      <c r="D1225" s="297" t="s">
        <v>620</v>
      </c>
      <c r="E1225" s="297" t="s">
        <v>703</v>
      </c>
      <c r="F1225" s="297" t="s">
        <v>1604</v>
      </c>
      <c r="G1225" s="297" t="s">
        <v>1605</v>
      </c>
      <c r="H1225" s="297" t="s">
        <v>606</v>
      </c>
      <c r="I1225" s="297" t="s">
        <v>607</v>
      </c>
      <c r="J1225" s="297" t="s">
        <v>1606</v>
      </c>
      <c r="K1225" s="297" t="s">
        <v>609</v>
      </c>
      <c r="L1225" s="297" t="s">
        <v>610</v>
      </c>
      <c r="M1225" s="297" t="s">
        <v>435</v>
      </c>
      <c r="N1225" s="297" t="s">
        <v>1607</v>
      </c>
      <c r="O1225" s="297" t="s">
        <v>613</v>
      </c>
      <c r="P1225" s="297" t="s">
        <v>614</v>
      </c>
      <c r="Q1225" s="297" t="s">
        <v>645</v>
      </c>
      <c r="R1225">
        <v>1</v>
      </c>
      <c r="S1225">
        <v>1</v>
      </c>
      <c r="T1225">
        <v>4</v>
      </c>
      <c r="U1225">
        <v>4</v>
      </c>
      <c r="V1225" s="298">
        <v>1280</v>
      </c>
      <c r="W1225" s="297" t="s">
        <v>616</v>
      </c>
      <c r="X1225" s="299">
        <f t="shared" si="19"/>
        <v>80</v>
      </c>
    </row>
    <row r="1226" spans="1:24">
      <c r="A1226" s="297" t="s">
        <v>700</v>
      </c>
      <c r="B1226" s="297" t="s">
        <v>701</v>
      </c>
      <c r="C1226" s="297" t="s">
        <v>702</v>
      </c>
      <c r="D1226" s="297" t="s">
        <v>620</v>
      </c>
      <c r="E1226" s="297" t="s">
        <v>703</v>
      </c>
      <c r="F1226" s="297" t="s">
        <v>1604</v>
      </c>
      <c r="G1226" s="297" t="s">
        <v>1605</v>
      </c>
      <c r="H1226" s="297" t="s">
        <v>606</v>
      </c>
      <c r="I1226" s="297" t="s">
        <v>607</v>
      </c>
      <c r="J1226" s="297" t="s">
        <v>1606</v>
      </c>
      <c r="K1226" s="297" t="s">
        <v>609</v>
      </c>
      <c r="L1226" s="297" t="s">
        <v>610</v>
      </c>
      <c r="M1226" s="297" t="s">
        <v>435</v>
      </c>
      <c r="N1226" s="297" t="s">
        <v>1607</v>
      </c>
      <c r="O1226" s="297" t="s">
        <v>613</v>
      </c>
      <c r="P1226" s="297" t="s">
        <v>614</v>
      </c>
      <c r="Q1226" s="297" t="s">
        <v>615</v>
      </c>
      <c r="R1226">
        <v>2</v>
      </c>
      <c r="S1226">
        <v>2</v>
      </c>
      <c r="T1226">
        <v>6</v>
      </c>
      <c r="U1226">
        <v>6</v>
      </c>
      <c r="V1226" s="298">
        <v>1920</v>
      </c>
      <c r="W1226" s="297" t="s">
        <v>616</v>
      </c>
      <c r="X1226" s="299">
        <f t="shared" si="19"/>
        <v>120</v>
      </c>
    </row>
    <row r="1227" spans="1:24">
      <c r="A1227" s="297" t="s">
        <v>696</v>
      </c>
      <c r="B1227" s="297" t="s">
        <v>697</v>
      </c>
      <c r="C1227" s="297" t="s">
        <v>698</v>
      </c>
      <c r="D1227" s="297" t="s">
        <v>620</v>
      </c>
      <c r="E1227" s="297" t="s">
        <v>699</v>
      </c>
      <c r="F1227" s="297" t="s">
        <v>1614</v>
      </c>
      <c r="G1227" s="297" t="s">
        <v>1615</v>
      </c>
      <c r="H1227" s="297" t="s">
        <v>606</v>
      </c>
      <c r="I1227" s="297" t="s">
        <v>263</v>
      </c>
      <c r="J1227" s="297" t="s">
        <v>1616</v>
      </c>
      <c r="K1227" s="297" t="s">
        <v>609</v>
      </c>
      <c r="L1227" s="297" t="s">
        <v>610</v>
      </c>
      <c r="M1227" s="297" t="s">
        <v>435</v>
      </c>
      <c r="N1227" s="297" t="s">
        <v>1617</v>
      </c>
      <c r="O1227" s="297" t="s">
        <v>627</v>
      </c>
      <c r="P1227" s="297" t="s">
        <v>628</v>
      </c>
      <c r="Q1227" s="297" t="s">
        <v>615</v>
      </c>
      <c r="R1227">
        <v>2</v>
      </c>
      <c r="S1227">
        <v>2</v>
      </c>
      <c r="T1227">
        <v>2</v>
      </c>
      <c r="U1227">
        <v>2</v>
      </c>
      <c r="V1227" s="298">
        <v>1134</v>
      </c>
      <c r="W1227" s="297" t="s">
        <v>616</v>
      </c>
      <c r="X1227" s="299">
        <f t="shared" si="19"/>
        <v>20</v>
      </c>
    </row>
    <row r="1228" spans="1:24">
      <c r="A1228" s="297" t="s">
        <v>678</v>
      </c>
      <c r="B1228" s="297" t="s">
        <v>679</v>
      </c>
      <c r="C1228" s="297" t="s">
        <v>712</v>
      </c>
      <c r="D1228" s="297" t="s">
        <v>620</v>
      </c>
      <c r="E1228" s="297" t="s">
        <v>713</v>
      </c>
      <c r="F1228" s="297" t="s">
        <v>1618</v>
      </c>
      <c r="G1228" s="297" t="s">
        <v>1619</v>
      </c>
      <c r="H1228" s="297" t="s">
        <v>606</v>
      </c>
      <c r="I1228" s="297" t="s">
        <v>263</v>
      </c>
      <c r="J1228" s="297" t="s">
        <v>1620</v>
      </c>
      <c r="K1228" s="297" t="s">
        <v>609</v>
      </c>
      <c r="L1228" s="297" t="s">
        <v>295</v>
      </c>
      <c r="M1228" s="297" t="s">
        <v>296</v>
      </c>
      <c r="N1228" s="297" t="s">
        <v>1621</v>
      </c>
      <c r="O1228" s="297" t="s">
        <v>798</v>
      </c>
      <c r="P1228" s="297" t="s">
        <v>628</v>
      </c>
      <c r="Q1228" s="297" t="s">
        <v>645</v>
      </c>
      <c r="R1228">
        <v>2</v>
      </c>
      <c r="S1228">
        <v>2</v>
      </c>
      <c r="T1228">
        <v>3</v>
      </c>
      <c r="U1228">
        <v>3</v>
      </c>
      <c r="V1228" s="298">
        <v>660</v>
      </c>
      <c r="W1228" s="297" t="s">
        <v>616</v>
      </c>
      <c r="X1228" s="299">
        <f t="shared" si="19"/>
        <v>30</v>
      </c>
    </row>
    <row r="1229" spans="1:24">
      <c r="A1229" s="297" t="s">
        <v>678</v>
      </c>
      <c r="B1229" s="297" t="s">
        <v>679</v>
      </c>
      <c r="C1229" s="297" t="s">
        <v>682</v>
      </c>
      <c r="D1229" s="297" t="s">
        <v>620</v>
      </c>
      <c r="E1229" s="297" t="s">
        <v>683</v>
      </c>
      <c r="F1229" s="297" t="s">
        <v>1618</v>
      </c>
      <c r="G1229" s="297" t="s">
        <v>1619</v>
      </c>
      <c r="H1229" s="297" t="s">
        <v>606</v>
      </c>
      <c r="I1229" s="297" t="s">
        <v>607</v>
      </c>
      <c r="J1229" s="297" t="s">
        <v>1620</v>
      </c>
      <c r="K1229" s="297" t="s">
        <v>609</v>
      </c>
      <c r="L1229" s="297" t="s">
        <v>295</v>
      </c>
      <c r="M1229" s="297" t="s">
        <v>296</v>
      </c>
      <c r="N1229" s="297" t="s">
        <v>1621</v>
      </c>
      <c r="O1229" s="297" t="s">
        <v>798</v>
      </c>
      <c r="P1229" s="297" t="s">
        <v>628</v>
      </c>
      <c r="Q1229" s="297" t="s">
        <v>645</v>
      </c>
      <c r="R1229">
        <v>1</v>
      </c>
      <c r="S1229">
        <v>1</v>
      </c>
      <c r="T1229">
        <v>1</v>
      </c>
      <c r="U1229">
        <v>1</v>
      </c>
      <c r="V1229" s="298">
        <v>270</v>
      </c>
      <c r="W1229" s="297" t="s">
        <v>616</v>
      </c>
      <c r="X1229" s="299">
        <f t="shared" si="19"/>
        <v>10</v>
      </c>
    </row>
    <row r="1230" spans="1:24">
      <c r="A1230" s="297" t="s">
        <v>696</v>
      </c>
      <c r="B1230" s="297" t="s">
        <v>697</v>
      </c>
      <c r="C1230" s="297" t="s">
        <v>741</v>
      </c>
      <c r="D1230" s="297" t="s">
        <v>620</v>
      </c>
      <c r="E1230" s="297" t="s">
        <v>742</v>
      </c>
      <c r="F1230" s="297" t="s">
        <v>1618</v>
      </c>
      <c r="G1230" s="297" t="s">
        <v>1619</v>
      </c>
      <c r="H1230" s="297" t="s">
        <v>606</v>
      </c>
      <c r="I1230" s="297" t="s">
        <v>607</v>
      </c>
      <c r="J1230" s="297" t="s">
        <v>1620</v>
      </c>
      <c r="K1230" s="297" t="s">
        <v>609</v>
      </c>
      <c r="L1230" s="297" t="s">
        <v>295</v>
      </c>
      <c r="M1230" s="297" t="s">
        <v>296</v>
      </c>
      <c r="N1230" s="297" t="s">
        <v>1621</v>
      </c>
      <c r="O1230" s="297" t="s">
        <v>798</v>
      </c>
      <c r="P1230" s="297" t="s">
        <v>628</v>
      </c>
      <c r="Q1230" s="297" t="s">
        <v>615</v>
      </c>
      <c r="R1230">
        <v>1</v>
      </c>
      <c r="S1230">
        <v>1</v>
      </c>
      <c r="T1230">
        <v>1</v>
      </c>
      <c r="U1230">
        <v>1</v>
      </c>
      <c r="V1230" s="298">
        <v>270</v>
      </c>
      <c r="W1230" s="297" t="s">
        <v>616</v>
      </c>
      <c r="X1230" s="299">
        <f t="shared" si="19"/>
        <v>10</v>
      </c>
    </row>
    <row r="1231" spans="1:24">
      <c r="A1231" s="297" t="s">
        <v>956</v>
      </c>
      <c r="B1231" s="297" t="s">
        <v>957</v>
      </c>
      <c r="C1231" s="297" t="s">
        <v>958</v>
      </c>
      <c r="D1231" s="297" t="s">
        <v>620</v>
      </c>
      <c r="E1231" s="297" t="s">
        <v>959</v>
      </c>
      <c r="F1231" s="297" t="s">
        <v>1622</v>
      </c>
      <c r="G1231" s="297" t="s">
        <v>1623</v>
      </c>
      <c r="H1231" s="297" t="s">
        <v>606</v>
      </c>
      <c r="I1231" s="297" t="s">
        <v>607</v>
      </c>
      <c r="J1231" s="297" t="s">
        <v>1624</v>
      </c>
      <c r="K1231" s="297" t="s">
        <v>609</v>
      </c>
      <c r="L1231" s="297" t="s">
        <v>610</v>
      </c>
      <c r="M1231" s="297" t="s">
        <v>435</v>
      </c>
      <c r="N1231" s="297" t="s">
        <v>1625</v>
      </c>
      <c r="O1231" s="297" t="s">
        <v>613</v>
      </c>
      <c r="P1231" s="297" t="s">
        <v>614</v>
      </c>
      <c r="Q1231" s="297" t="s">
        <v>645</v>
      </c>
      <c r="R1231">
        <v>2</v>
      </c>
      <c r="S1231">
        <v>2</v>
      </c>
      <c r="T1231">
        <v>4</v>
      </c>
      <c r="U1231">
        <v>4</v>
      </c>
      <c r="V1231" s="298">
        <v>940</v>
      </c>
      <c r="W1231" s="297" t="s">
        <v>616</v>
      </c>
      <c r="X1231" s="299">
        <f t="shared" si="19"/>
        <v>80</v>
      </c>
    </row>
    <row r="1232" spans="1:24">
      <c r="A1232" s="297" t="s">
        <v>640</v>
      </c>
      <c r="B1232" s="297" t="s">
        <v>641</v>
      </c>
      <c r="C1232" s="297" t="s">
        <v>642</v>
      </c>
      <c r="D1232" s="297" t="s">
        <v>643</v>
      </c>
      <c r="E1232" s="297" t="s">
        <v>644</v>
      </c>
      <c r="F1232" s="297" t="s">
        <v>1622</v>
      </c>
      <c r="G1232" s="297" t="s">
        <v>1623</v>
      </c>
      <c r="H1232" s="297" t="s">
        <v>606</v>
      </c>
      <c r="I1232" s="297" t="s">
        <v>263</v>
      </c>
      <c r="J1232" s="297" t="s">
        <v>1624</v>
      </c>
      <c r="K1232" s="297" t="s">
        <v>609</v>
      </c>
      <c r="L1232" s="297" t="s">
        <v>610</v>
      </c>
      <c r="M1232" s="297" t="s">
        <v>435</v>
      </c>
      <c r="N1232" s="297" t="s">
        <v>1625</v>
      </c>
      <c r="O1232" s="297" t="s">
        <v>613</v>
      </c>
      <c r="P1232" s="297" t="s">
        <v>614</v>
      </c>
      <c r="Q1232" s="297" t="s">
        <v>645</v>
      </c>
      <c r="R1232">
        <v>3</v>
      </c>
      <c r="S1232">
        <v>3</v>
      </c>
      <c r="T1232">
        <v>3</v>
      </c>
      <c r="U1232">
        <v>3</v>
      </c>
      <c r="V1232" s="298">
        <v>561</v>
      </c>
      <c r="W1232" s="297" t="s">
        <v>616</v>
      </c>
      <c r="X1232" s="299">
        <f t="shared" si="19"/>
        <v>60</v>
      </c>
    </row>
    <row r="1233" spans="1:24">
      <c r="A1233" s="297" t="s">
        <v>640</v>
      </c>
      <c r="B1233" s="297" t="s">
        <v>641</v>
      </c>
      <c r="C1233" s="297" t="s">
        <v>642</v>
      </c>
      <c r="D1233" s="297" t="s">
        <v>643</v>
      </c>
      <c r="E1233" s="297" t="s">
        <v>644</v>
      </c>
      <c r="F1233" s="297" t="s">
        <v>1622</v>
      </c>
      <c r="G1233" s="297" t="s">
        <v>1623</v>
      </c>
      <c r="H1233" s="297" t="s">
        <v>606</v>
      </c>
      <c r="I1233" s="297" t="s">
        <v>263</v>
      </c>
      <c r="J1233" s="297" t="s">
        <v>1624</v>
      </c>
      <c r="K1233" s="297" t="s">
        <v>609</v>
      </c>
      <c r="L1233" s="297" t="s">
        <v>610</v>
      </c>
      <c r="M1233" s="297" t="s">
        <v>435</v>
      </c>
      <c r="N1233" s="297" t="s">
        <v>1625</v>
      </c>
      <c r="O1233" s="297" t="s">
        <v>613</v>
      </c>
      <c r="P1233" s="297" t="s">
        <v>614</v>
      </c>
      <c r="Q1233" s="297" t="s">
        <v>615</v>
      </c>
      <c r="R1233">
        <v>1</v>
      </c>
      <c r="S1233">
        <v>1</v>
      </c>
      <c r="T1233">
        <v>1</v>
      </c>
      <c r="U1233">
        <v>1</v>
      </c>
      <c r="V1233" s="298">
        <v>187</v>
      </c>
      <c r="W1233" s="297" t="s">
        <v>616</v>
      </c>
      <c r="X1233" s="299">
        <f t="shared" si="19"/>
        <v>20</v>
      </c>
    </row>
    <row r="1234" spans="1:24">
      <c r="A1234" s="297" t="s">
        <v>659</v>
      </c>
      <c r="B1234" s="297" t="s">
        <v>660</v>
      </c>
      <c r="C1234" s="297" t="s">
        <v>661</v>
      </c>
      <c r="D1234" s="297" t="s">
        <v>662</v>
      </c>
      <c r="E1234" s="297" t="s">
        <v>663</v>
      </c>
      <c r="F1234" s="297" t="s">
        <v>1622</v>
      </c>
      <c r="G1234" s="297" t="s">
        <v>1623</v>
      </c>
      <c r="H1234" s="297" t="s">
        <v>606</v>
      </c>
      <c r="I1234" s="297" t="s">
        <v>263</v>
      </c>
      <c r="J1234" s="297" t="s">
        <v>1624</v>
      </c>
      <c r="K1234" s="297" t="s">
        <v>609</v>
      </c>
      <c r="L1234" s="297" t="s">
        <v>610</v>
      </c>
      <c r="M1234" s="297" t="s">
        <v>435</v>
      </c>
      <c r="N1234" s="297" t="s">
        <v>1625</v>
      </c>
      <c r="O1234" s="297" t="s">
        <v>613</v>
      </c>
      <c r="P1234" s="297" t="s">
        <v>614</v>
      </c>
      <c r="Q1234" s="297" t="s">
        <v>615</v>
      </c>
      <c r="R1234">
        <v>1</v>
      </c>
      <c r="S1234">
        <v>1</v>
      </c>
      <c r="T1234">
        <v>4</v>
      </c>
      <c r="U1234">
        <v>4</v>
      </c>
      <c r="V1234" s="298">
        <v>748</v>
      </c>
      <c r="W1234" s="297" t="s">
        <v>616</v>
      </c>
      <c r="X1234" s="299">
        <f t="shared" si="19"/>
        <v>80</v>
      </c>
    </row>
    <row r="1235" spans="1:24">
      <c r="A1235" s="297" t="s">
        <v>1357</v>
      </c>
      <c r="B1235" s="297" t="s">
        <v>1358</v>
      </c>
      <c r="C1235" s="297" t="s">
        <v>1359</v>
      </c>
      <c r="D1235" s="297" t="s">
        <v>620</v>
      </c>
      <c r="E1235" s="297" t="s">
        <v>1360</v>
      </c>
      <c r="F1235" s="297" t="s">
        <v>1622</v>
      </c>
      <c r="G1235" s="297" t="s">
        <v>1623</v>
      </c>
      <c r="H1235" s="297" t="s">
        <v>606</v>
      </c>
      <c r="I1235" s="297" t="s">
        <v>263</v>
      </c>
      <c r="J1235" s="297" t="s">
        <v>1624</v>
      </c>
      <c r="K1235" s="297" t="s">
        <v>609</v>
      </c>
      <c r="L1235" s="297" t="s">
        <v>610</v>
      </c>
      <c r="M1235" s="297" t="s">
        <v>435</v>
      </c>
      <c r="N1235" s="297" t="s">
        <v>1625</v>
      </c>
      <c r="O1235" s="297" t="s">
        <v>613</v>
      </c>
      <c r="P1235" s="297" t="s">
        <v>614</v>
      </c>
      <c r="Q1235" s="297" t="s">
        <v>615</v>
      </c>
      <c r="R1235">
        <v>3</v>
      </c>
      <c r="S1235">
        <v>3</v>
      </c>
      <c r="T1235">
        <v>3</v>
      </c>
      <c r="U1235">
        <v>3</v>
      </c>
      <c r="V1235" s="298">
        <v>561</v>
      </c>
      <c r="W1235" s="297" t="s">
        <v>616</v>
      </c>
      <c r="X1235" s="299">
        <f t="shared" si="19"/>
        <v>60</v>
      </c>
    </row>
    <row r="1236" spans="1:24">
      <c r="A1236" s="297" t="s">
        <v>1357</v>
      </c>
      <c r="B1236" s="297" t="s">
        <v>1358</v>
      </c>
      <c r="C1236" s="297" t="s">
        <v>1359</v>
      </c>
      <c r="D1236" s="297" t="s">
        <v>620</v>
      </c>
      <c r="E1236" s="297" t="s">
        <v>1360</v>
      </c>
      <c r="F1236" s="297" t="s">
        <v>1622</v>
      </c>
      <c r="G1236" s="297" t="s">
        <v>1623</v>
      </c>
      <c r="H1236" s="297" t="s">
        <v>606</v>
      </c>
      <c r="I1236" s="297" t="s">
        <v>607</v>
      </c>
      <c r="J1236" s="297" t="s">
        <v>1624</v>
      </c>
      <c r="K1236" s="297" t="s">
        <v>609</v>
      </c>
      <c r="L1236" s="297" t="s">
        <v>610</v>
      </c>
      <c r="M1236" s="297" t="s">
        <v>435</v>
      </c>
      <c r="N1236" s="297" t="s">
        <v>1625</v>
      </c>
      <c r="O1236" s="297" t="s">
        <v>613</v>
      </c>
      <c r="P1236" s="297" t="s">
        <v>614</v>
      </c>
      <c r="Q1236" s="297" t="s">
        <v>615</v>
      </c>
      <c r="R1236">
        <v>1</v>
      </c>
      <c r="S1236">
        <v>1</v>
      </c>
      <c r="T1236">
        <v>1</v>
      </c>
      <c r="U1236">
        <v>1</v>
      </c>
      <c r="V1236" s="298">
        <v>187</v>
      </c>
      <c r="W1236" s="297" t="s">
        <v>616</v>
      </c>
      <c r="X1236" s="299">
        <f t="shared" si="19"/>
        <v>20</v>
      </c>
    </row>
    <row r="1237" spans="1:24">
      <c r="A1237" s="297" t="s">
        <v>664</v>
      </c>
      <c r="B1237" s="297" t="s">
        <v>665</v>
      </c>
      <c r="C1237" s="297" t="s">
        <v>722</v>
      </c>
      <c r="D1237" s="297" t="s">
        <v>723</v>
      </c>
      <c r="E1237" s="297" t="s">
        <v>724</v>
      </c>
      <c r="F1237" s="297" t="s">
        <v>1622</v>
      </c>
      <c r="G1237" s="297" t="s">
        <v>1623</v>
      </c>
      <c r="H1237" s="297" t="s">
        <v>606</v>
      </c>
      <c r="I1237" s="297" t="s">
        <v>607</v>
      </c>
      <c r="J1237" s="297" t="s">
        <v>1624</v>
      </c>
      <c r="K1237" s="297" t="s">
        <v>609</v>
      </c>
      <c r="L1237" s="297" t="s">
        <v>610</v>
      </c>
      <c r="M1237" s="297" t="s">
        <v>435</v>
      </c>
      <c r="N1237" s="297" t="s">
        <v>1625</v>
      </c>
      <c r="O1237" s="297" t="s">
        <v>613</v>
      </c>
      <c r="P1237" s="297" t="s">
        <v>614</v>
      </c>
      <c r="Q1237" s="297" t="s">
        <v>615</v>
      </c>
      <c r="R1237">
        <v>2</v>
      </c>
      <c r="S1237">
        <v>2</v>
      </c>
      <c r="T1237">
        <v>6</v>
      </c>
      <c r="U1237">
        <v>6</v>
      </c>
      <c r="V1237" s="298">
        <v>1044</v>
      </c>
      <c r="W1237" s="297" t="s">
        <v>616</v>
      </c>
      <c r="X1237" s="299">
        <f t="shared" si="19"/>
        <v>120</v>
      </c>
    </row>
    <row r="1238" spans="1:24">
      <c r="A1238" s="297" t="s">
        <v>674</v>
      </c>
      <c r="B1238" s="297" t="s">
        <v>675</v>
      </c>
      <c r="C1238" s="297" t="s">
        <v>676</v>
      </c>
      <c r="D1238" s="297" t="s">
        <v>620</v>
      </c>
      <c r="E1238" s="297" t="s">
        <v>677</v>
      </c>
      <c r="F1238" s="297" t="s">
        <v>1622</v>
      </c>
      <c r="G1238" s="297" t="s">
        <v>1623</v>
      </c>
      <c r="H1238" s="297" t="s">
        <v>606</v>
      </c>
      <c r="I1238" s="297" t="s">
        <v>263</v>
      </c>
      <c r="J1238" s="297" t="s">
        <v>1624</v>
      </c>
      <c r="K1238" s="297" t="s">
        <v>609</v>
      </c>
      <c r="L1238" s="297" t="s">
        <v>610</v>
      </c>
      <c r="M1238" s="297" t="s">
        <v>435</v>
      </c>
      <c r="N1238" s="297" t="s">
        <v>1625</v>
      </c>
      <c r="O1238" s="297" t="s">
        <v>613</v>
      </c>
      <c r="P1238" s="297" t="s">
        <v>614</v>
      </c>
      <c r="Q1238" s="297" t="s">
        <v>645</v>
      </c>
      <c r="R1238">
        <v>1</v>
      </c>
      <c r="S1238">
        <v>1</v>
      </c>
      <c r="T1238">
        <v>1</v>
      </c>
      <c r="U1238">
        <v>1</v>
      </c>
      <c r="V1238" s="298">
        <v>187</v>
      </c>
      <c r="W1238" s="297" t="s">
        <v>616</v>
      </c>
      <c r="X1238" s="299">
        <f t="shared" si="19"/>
        <v>20</v>
      </c>
    </row>
    <row r="1239" spans="1:24">
      <c r="A1239" s="297" t="s">
        <v>674</v>
      </c>
      <c r="B1239" s="297" t="s">
        <v>675</v>
      </c>
      <c r="C1239" s="297" t="s">
        <v>676</v>
      </c>
      <c r="D1239" s="297" t="s">
        <v>620</v>
      </c>
      <c r="E1239" s="297" t="s">
        <v>677</v>
      </c>
      <c r="F1239" s="297" t="s">
        <v>1622</v>
      </c>
      <c r="G1239" s="297" t="s">
        <v>1623</v>
      </c>
      <c r="H1239" s="297" t="s">
        <v>606</v>
      </c>
      <c r="I1239" s="297" t="s">
        <v>607</v>
      </c>
      <c r="J1239" s="297" t="s">
        <v>1624</v>
      </c>
      <c r="K1239" s="297" t="s">
        <v>609</v>
      </c>
      <c r="L1239" s="297" t="s">
        <v>610</v>
      </c>
      <c r="M1239" s="297" t="s">
        <v>435</v>
      </c>
      <c r="N1239" s="297" t="s">
        <v>1625</v>
      </c>
      <c r="O1239" s="297" t="s">
        <v>613</v>
      </c>
      <c r="P1239" s="297" t="s">
        <v>614</v>
      </c>
      <c r="Q1239" s="297" t="s">
        <v>645</v>
      </c>
      <c r="R1239">
        <v>1</v>
      </c>
      <c r="S1239">
        <v>1</v>
      </c>
      <c r="T1239">
        <v>1</v>
      </c>
      <c r="U1239">
        <v>1</v>
      </c>
      <c r="V1239" s="298">
        <v>187</v>
      </c>
      <c r="W1239" s="297" t="s">
        <v>616</v>
      </c>
      <c r="X1239" s="299">
        <f t="shared" si="19"/>
        <v>20</v>
      </c>
    </row>
    <row r="1240" spans="1:24">
      <c r="A1240" s="297" t="s">
        <v>640</v>
      </c>
      <c r="B1240" s="297" t="s">
        <v>641</v>
      </c>
      <c r="C1240" s="297" t="s">
        <v>642</v>
      </c>
      <c r="D1240" s="297" t="s">
        <v>643</v>
      </c>
      <c r="E1240" s="297" t="s">
        <v>644</v>
      </c>
      <c r="F1240" s="297" t="s">
        <v>1622</v>
      </c>
      <c r="G1240" s="297" t="s">
        <v>1623</v>
      </c>
      <c r="H1240" s="297" t="s">
        <v>606</v>
      </c>
      <c r="I1240" s="297" t="s">
        <v>263</v>
      </c>
      <c r="J1240" s="297" t="s">
        <v>1624</v>
      </c>
      <c r="K1240" s="297" t="s">
        <v>609</v>
      </c>
      <c r="L1240" s="297" t="s">
        <v>610</v>
      </c>
      <c r="M1240" s="297" t="s">
        <v>435</v>
      </c>
      <c r="N1240" s="297" t="s">
        <v>1625</v>
      </c>
      <c r="O1240" s="297" t="s">
        <v>613</v>
      </c>
      <c r="P1240" s="297" t="s">
        <v>614</v>
      </c>
      <c r="Q1240" s="297" t="s">
        <v>645</v>
      </c>
      <c r="R1240">
        <v>1</v>
      </c>
      <c r="S1240">
        <v>1</v>
      </c>
      <c r="T1240">
        <v>1</v>
      </c>
      <c r="U1240">
        <v>1</v>
      </c>
      <c r="V1240" s="298">
        <v>187</v>
      </c>
      <c r="W1240" s="297" t="s">
        <v>616</v>
      </c>
      <c r="X1240" s="299">
        <f t="shared" si="19"/>
        <v>20</v>
      </c>
    </row>
    <row r="1241" spans="1:24">
      <c r="A1241" s="297" t="s">
        <v>640</v>
      </c>
      <c r="B1241" s="297" t="s">
        <v>641</v>
      </c>
      <c r="C1241" s="297" t="s">
        <v>642</v>
      </c>
      <c r="D1241" s="297" t="s">
        <v>643</v>
      </c>
      <c r="E1241" s="297" t="s">
        <v>644</v>
      </c>
      <c r="F1241" s="297" t="s">
        <v>1622</v>
      </c>
      <c r="G1241" s="297" t="s">
        <v>1623</v>
      </c>
      <c r="H1241" s="297" t="s">
        <v>606</v>
      </c>
      <c r="I1241" s="297" t="s">
        <v>607</v>
      </c>
      <c r="J1241" s="297" t="s">
        <v>1624</v>
      </c>
      <c r="K1241" s="297" t="s">
        <v>609</v>
      </c>
      <c r="L1241" s="297" t="s">
        <v>610</v>
      </c>
      <c r="M1241" s="297" t="s">
        <v>435</v>
      </c>
      <c r="N1241" s="297" t="s">
        <v>1625</v>
      </c>
      <c r="O1241" s="297" t="s">
        <v>613</v>
      </c>
      <c r="P1241" s="297" t="s">
        <v>614</v>
      </c>
      <c r="Q1241" s="297" t="s">
        <v>645</v>
      </c>
      <c r="R1241">
        <v>1</v>
      </c>
      <c r="S1241">
        <v>1</v>
      </c>
      <c r="T1241">
        <v>1</v>
      </c>
      <c r="U1241">
        <v>1</v>
      </c>
      <c r="V1241" s="298">
        <v>235</v>
      </c>
      <c r="W1241" s="297" t="s">
        <v>616</v>
      </c>
      <c r="X1241" s="299">
        <f t="shared" si="19"/>
        <v>20</v>
      </c>
    </row>
    <row r="1242" spans="1:24">
      <c r="A1242" s="297" t="s">
        <v>640</v>
      </c>
      <c r="B1242" s="297" t="s">
        <v>641</v>
      </c>
      <c r="C1242" s="297" t="s">
        <v>642</v>
      </c>
      <c r="D1242" s="297" t="s">
        <v>643</v>
      </c>
      <c r="E1242" s="297" t="s">
        <v>644</v>
      </c>
      <c r="F1242" s="297" t="s">
        <v>1622</v>
      </c>
      <c r="G1242" s="297" t="s">
        <v>1623</v>
      </c>
      <c r="H1242" s="297" t="s">
        <v>606</v>
      </c>
      <c r="I1242" s="297" t="s">
        <v>607</v>
      </c>
      <c r="J1242" s="297" t="s">
        <v>1624</v>
      </c>
      <c r="K1242" s="297" t="s">
        <v>609</v>
      </c>
      <c r="L1242" s="297" t="s">
        <v>610</v>
      </c>
      <c r="M1242" s="297" t="s">
        <v>435</v>
      </c>
      <c r="N1242" s="297" t="s">
        <v>1625</v>
      </c>
      <c r="O1242" s="297" t="s">
        <v>613</v>
      </c>
      <c r="P1242" s="297" t="s">
        <v>614</v>
      </c>
      <c r="Q1242" s="297" t="s">
        <v>615</v>
      </c>
      <c r="R1242">
        <v>1</v>
      </c>
      <c r="S1242">
        <v>1</v>
      </c>
      <c r="T1242">
        <v>1</v>
      </c>
      <c r="U1242">
        <v>1</v>
      </c>
      <c r="V1242" s="298">
        <v>187</v>
      </c>
      <c r="W1242" s="297" t="s">
        <v>616</v>
      </c>
      <c r="X1242" s="299">
        <f t="shared" si="19"/>
        <v>20</v>
      </c>
    </row>
    <row r="1243" spans="1:24">
      <c r="A1243" s="297" t="s">
        <v>640</v>
      </c>
      <c r="B1243" s="297" t="s">
        <v>641</v>
      </c>
      <c r="C1243" s="297" t="s">
        <v>642</v>
      </c>
      <c r="D1243" s="297" t="s">
        <v>643</v>
      </c>
      <c r="E1243" s="297" t="s">
        <v>644</v>
      </c>
      <c r="F1243" s="297" t="s">
        <v>1622</v>
      </c>
      <c r="G1243" s="297" t="s">
        <v>1623</v>
      </c>
      <c r="H1243" s="297" t="s">
        <v>606</v>
      </c>
      <c r="I1243" s="297" t="s">
        <v>607</v>
      </c>
      <c r="J1243" s="297" t="s">
        <v>1624</v>
      </c>
      <c r="K1243" s="297" t="s">
        <v>609</v>
      </c>
      <c r="L1243" s="297" t="s">
        <v>610</v>
      </c>
      <c r="M1243" s="297" t="s">
        <v>435</v>
      </c>
      <c r="N1243" s="297" t="s">
        <v>1625</v>
      </c>
      <c r="O1243" s="297" t="s">
        <v>613</v>
      </c>
      <c r="P1243" s="297" t="s">
        <v>614</v>
      </c>
      <c r="Q1243" s="297" t="s">
        <v>690</v>
      </c>
      <c r="R1243">
        <v>0</v>
      </c>
      <c r="S1243">
        <v>0</v>
      </c>
      <c r="T1243">
        <v>1</v>
      </c>
      <c r="U1243">
        <v>1</v>
      </c>
      <c r="V1243" s="298">
        <v>187</v>
      </c>
      <c r="W1243" s="297" t="s">
        <v>616</v>
      </c>
      <c r="X1243" s="299">
        <f t="shared" si="19"/>
        <v>20</v>
      </c>
    </row>
    <row r="1244" spans="1:24">
      <c r="A1244" s="297" t="s">
        <v>674</v>
      </c>
      <c r="B1244" s="297" t="s">
        <v>675</v>
      </c>
      <c r="C1244" s="297" t="s">
        <v>676</v>
      </c>
      <c r="D1244" s="297" t="s">
        <v>620</v>
      </c>
      <c r="E1244" s="297" t="s">
        <v>677</v>
      </c>
      <c r="F1244" s="297" t="s">
        <v>1626</v>
      </c>
      <c r="G1244" s="297" t="s">
        <v>1627</v>
      </c>
      <c r="H1244" s="297" t="s">
        <v>606</v>
      </c>
      <c r="I1244" s="297" t="s">
        <v>607</v>
      </c>
      <c r="J1244" s="297" t="s">
        <v>1628</v>
      </c>
      <c r="K1244" s="297" t="s">
        <v>609</v>
      </c>
      <c r="L1244" s="297" t="s">
        <v>610</v>
      </c>
      <c r="M1244" s="297" t="s">
        <v>435</v>
      </c>
      <c r="N1244" s="297" t="s">
        <v>1629</v>
      </c>
      <c r="O1244" s="297" t="s">
        <v>627</v>
      </c>
      <c r="P1244" s="297" t="s">
        <v>628</v>
      </c>
      <c r="Q1244" s="297" t="s">
        <v>645</v>
      </c>
      <c r="R1244">
        <v>1</v>
      </c>
      <c r="S1244">
        <v>1</v>
      </c>
      <c r="T1244">
        <v>1</v>
      </c>
      <c r="U1244">
        <v>1</v>
      </c>
      <c r="V1244" s="298">
        <v>622</v>
      </c>
      <c r="W1244" s="297" t="s">
        <v>616</v>
      </c>
      <c r="X1244" s="299">
        <f t="shared" si="19"/>
        <v>10</v>
      </c>
    </row>
    <row r="1245" spans="1:24">
      <c r="A1245" s="297" t="s">
        <v>700</v>
      </c>
      <c r="B1245" s="297" t="s">
        <v>701</v>
      </c>
      <c r="C1245" s="297" t="s">
        <v>702</v>
      </c>
      <c r="D1245" s="297" t="s">
        <v>620</v>
      </c>
      <c r="E1245" s="297" t="s">
        <v>703</v>
      </c>
      <c r="F1245" s="297" t="s">
        <v>1626</v>
      </c>
      <c r="G1245" s="297" t="s">
        <v>1627</v>
      </c>
      <c r="H1245" s="297" t="s">
        <v>606</v>
      </c>
      <c r="I1245" s="297" t="s">
        <v>607</v>
      </c>
      <c r="J1245" s="297" t="s">
        <v>1628</v>
      </c>
      <c r="K1245" s="297" t="s">
        <v>609</v>
      </c>
      <c r="L1245" s="297" t="s">
        <v>610</v>
      </c>
      <c r="M1245" s="297" t="s">
        <v>435</v>
      </c>
      <c r="N1245" s="297" t="s">
        <v>1629</v>
      </c>
      <c r="O1245" s="297" t="s">
        <v>627</v>
      </c>
      <c r="P1245" s="297" t="s">
        <v>628</v>
      </c>
      <c r="Q1245" s="297" t="s">
        <v>645</v>
      </c>
      <c r="R1245">
        <v>2</v>
      </c>
      <c r="S1245">
        <v>2</v>
      </c>
      <c r="T1245">
        <v>3</v>
      </c>
      <c r="U1245">
        <v>3</v>
      </c>
      <c r="V1245" s="298">
        <v>2052</v>
      </c>
      <c r="W1245" s="297" t="s">
        <v>616</v>
      </c>
      <c r="X1245" s="299">
        <f t="shared" si="19"/>
        <v>30</v>
      </c>
    </row>
    <row r="1246" spans="1:24">
      <c r="A1246" s="297" t="s">
        <v>636</v>
      </c>
      <c r="B1246" s="297" t="s">
        <v>637</v>
      </c>
      <c r="C1246" s="297" t="s">
        <v>638</v>
      </c>
      <c r="D1246" s="297" t="s">
        <v>620</v>
      </c>
      <c r="E1246" s="297" t="s">
        <v>639</v>
      </c>
      <c r="F1246" s="297" t="s">
        <v>1630</v>
      </c>
      <c r="G1246" s="297" t="s">
        <v>1631</v>
      </c>
      <c r="H1246" s="297" t="s">
        <v>606</v>
      </c>
      <c r="I1246" s="297" t="s">
        <v>263</v>
      </c>
      <c r="J1246" s="297" t="s">
        <v>1632</v>
      </c>
      <c r="K1246" s="297" t="s">
        <v>609</v>
      </c>
      <c r="L1246" s="297" t="s">
        <v>610</v>
      </c>
      <c r="M1246" s="297" t="s">
        <v>1486</v>
      </c>
      <c r="N1246" s="297" t="s">
        <v>1633</v>
      </c>
      <c r="O1246" s="297" t="s">
        <v>613</v>
      </c>
      <c r="P1246" s="297" t="s">
        <v>614</v>
      </c>
      <c r="Q1246" s="297" t="s">
        <v>615</v>
      </c>
      <c r="R1246">
        <v>1</v>
      </c>
      <c r="S1246">
        <v>1</v>
      </c>
      <c r="T1246">
        <v>4</v>
      </c>
      <c r="U1246">
        <v>4</v>
      </c>
      <c r="V1246" s="298">
        <v>1108</v>
      </c>
      <c r="W1246" s="297" t="s">
        <v>616</v>
      </c>
      <c r="X1246" s="299">
        <f t="shared" si="19"/>
        <v>80</v>
      </c>
    </row>
    <row r="1247" spans="1:24">
      <c r="A1247" s="297" t="s">
        <v>636</v>
      </c>
      <c r="B1247" s="297" t="s">
        <v>637</v>
      </c>
      <c r="C1247" s="297" t="s">
        <v>638</v>
      </c>
      <c r="D1247" s="297" t="s">
        <v>620</v>
      </c>
      <c r="E1247" s="297" t="s">
        <v>639</v>
      </c>
      <c r="F1247" s="297" t="s">
        <v>1630</v>
      </c>
      <c r="G1247" s="297" t="s">
        <v>1631</v>
      </c>
      <c r="H1247" s="297" t="s">
        <v>606</v>
      </c>
      <c r="I1247" s="297" t="s">
        <v>607</v>
      </c>
      <c r="J1247" s="297" t="s">
        <v>1632</v>
      </c>
      <c r="K1247" s="297" t="s">
        <v>609</v>
      </c>
      <c r="L1247" s="297" t="s">
        <v>610</v>
      </c>
      <c r="M1247" s="297" t="s">
        <v>1486</v>
      </c>
      <c r="N1247" s="297" t="s">
        <v>1633</v>
      </c>
      <c r="O1247" s="297" t="s">
        <v>613</v>
      </c>
      <c r="P1247" s="297" t="s">
        <v>614</v>
      </c>
      <c r="Q1247" s="297" t="s">
        <v>615</v>
      </c>
      <c r="R1247">
        <v>1</v>
      </c>
      <c r="S1247">
        <v>1</v>
      </c>
      <c r="T1247">
        <v>4</v>
      </c>
      <c r="U1247">
        <v>4</v>
      </c>
      <c r="V1247" s="298">
        <v>1108</v>
      </c>
      <c r="W1247" s="297" t="s">
        <v>616</v>
      </c>
      <c r="X1247" s="299">
        <f t="shared" si="19"/>
        <v>80</v>
      </c>
    </row>
    <row r="1248" spans="1:24">
      <c r="A1248" s="297" t="s">
        <v>654</v>
      </c>
      <c r="B1248" s="297" t="s">
        <v>655</v>
      </c>
      <c r="C1248" s="297" t="s">
        <v>656</v>
      </c>
      <c r="D1248" s="297" t="s">
        <v>657</v>
      </c>
      <c r="E1248" s="297" t="s">
        <v>658</v>
      </c>
      <c r="F1248" s="297" t="s">
        <v>1630</v>
      </c>
      <c r="G1248" s="297" t="s">
        <v>1631</v>
      </c>
      <c r="H1248" s="297" t="s">
        <v>606</v>
      </c>
      <c r="I1248" s="297" t="s">
        <v>263</v>
      </c>
      <c r="J1248" s="297" t="s">
        <v>1632</v>
      </c>
      <c r="K1248" s="297" t="s">
        <v>609</v>
      </c>
      <c r="L1248" s="297" t="s">
        <v>610</v>
      </c>
      <c r="M1248" s="297" t="s">
        <v>1486</v>
      </c>
      <c r="N1248" s="297" t="s">
        <v>1633</v>
      </c>
      <c r="O1248" s="297" t="s">
        <v>613</v>
      </c>
      <c r="P1248" s="297" t="s">
        <v>614</v>
      </c>
      <c r="Q1248" s="297" t="s">
        <v>645</v>
      </c>
      <c r="R1248">
        <v>1</v>
      </c>
      <c r="S1248">
        <v>1</v>
      </c>
      <c r="T1248">
        <v>5</v>
      </c>
      <c r="U1248">
        <v>5</v>
      </c>
      <c r="V1248" s="298">
        <v>1385</v>
      </c>
      <c r="W1248" s="297" t="s">
        <v>616</v>
      </c>
      <c r="X1248" s="299">
        <f t="shared" si="19"/>
        <v>100</v>
      </c>
    </row>
    <row r="1249" spans="1:24">
      <c r="A1249" s="297" t="s">
        <v>654</v>
      </c>
      <c r="B1249" s="297" t="s">
        <v>655</v>
      </c>
      <c r="C1249" s="297" t="s">
        <v>656</v>
      </c>
      <c r="D1249" s="297" t="s">
        <v>657</v>
      </c>
      <c r="E1249" s="297" t="s">
        <v>658</v>
      </c>
      <c r="F1249" s="297" t="s">
        <v>1630</v>
      </c>
      <c r="G1249" s="297" t="s">
        <v>1631</v>
      </c>
      <c r="H1249" s="297" t="s">
        <v>606</v>
      </c>
      <c r="I1249" s="297" t="s">
        <v>607</v>
      </c>
      <c r="J1249" s="297" t="s">
        <v>1632</v>
      </c>
      <c r="K1249" s="297" t="s">
        <v>609</v>
      </c>
      <c r="L1249" s="297" t="s">
        <v>610</v>
      </c>
      <c r="M1249" s="297" t="s">
        <v>1486</v>
      </c>
      <c r="N1249" s="297" t="s">
        <v>1633</v>
      </c>
      <c r="O1249" s="297" t="s">
        <v>613</v>
      </c>
      <c r="P1249" s="297" t="s">
        <v>614</v>
      </c>
      <c r="Q1249" s="297" t="s">
        <v>645</v>
      </c>
      <c r="R1249">
        <v>4</v>
      </c>
      <c r="S1249">
        <v>4</v>
      </c>
      <c r="T1249">
        <v>15</v>
      </c>
      <c r="U1249">
        <v>15</v>
      </c>
      <c r="V1249" s="298">
        <v>5885</v>
      </c>
      <c r="W1249" s="297" t="s">
        <v>616</v>
      </c>
      <c r="X1249" s="299">
        <f t="shared" si="19"/>
        <v>300</v>
      </c>
    </row>
    <row r="1250" spans="1:24">
      <c r="A1250" s="297" t="s">
        <v>654</v>
      </c>
      <c r="B1250" s="297" t="s">
        <v>655</v>
      </c>
      <c r="C1250" s="297" t="s">
        <v>656</v>
      </c>
      <c r="D1250" s="297" t="s">
        <v>657</v>
      </c>
      <c r="E1250" s="297" t="s">
        <v>658</v>
      </c>
      <c r="F1250" s="297" t="s">
        <v>1630</v>
      </c>
      <c r="G1250" s="297" t="s">
        <v>1631</v>
      </c>
      <c r="H1250" s="297" t="s">
        <v>606</v>
      </c>
      <c r="I1250" s="297" t="s">
        <v>607</v>
      </c>
      <c r="J1250" s="297" t="s">
        <v>1632</v>
      </c>
      <c r="K1250" s="297" t="s">
        <v>609</v>
      </c>
      <c r="L1250" s="297" t="s">
        <v>610</v>
      </c>
      <c r="M1250" s="297" t="s">
        <v>1486</v>
      </c>
      <c r="N1250" s="297" t="s">
        <v>1633</v>
      </c>
      <c r="O1250" s="297" t="s">
        <v>613</v>
      </c>
      <c r="P1250" s="297" t="s">
        <v>614</v>
      </c>
      <c r="Q1250" s="297" t="s">
        <v>615</v>
      </c>
      <c r="R1250">
        <v>2</v>
      </c>
      <c r="S1250">
        <v>2</v>
      </c>
      <c r="T1250">
        <v>6</v>
      </c>
      <c r="U1250">
        <v>6</v>
      </c>
      <c r="V1250" s="298">
        <v>2700</v>
      </c>
      <c r="W1250" s="297" t="s">
        <v>616</v>
      </c>
      <c r="X1250" s="299">
        <f t="shared" si="19"/>
        <v>120</v>
      </c>
    </row>
    <row r="1251" spans="1:24">
      <c r="A1251" s="297" t="s">
        <v>654</v>
      </c>
      <c r="B1251" s="297" t="s">
        <v>655</v>
      </c>
      <c r="C1251" s="297" t="s">
        <v>656</v>
      </c>
      <c r="D1251" s="297" t="s">
        <v>657</v>
      </c>
      <c r="E1251" s="297" t="s">
        <v>658</v>
      </c>
      <c r="F1251" s="297" t="s">
        <v>1630</v>
      </c>
      <c r="G1251" s="297" t="s">
        <v>1631</v>
      </c>
      <c r="H1251" s="297" t="s">
        <v>606</v>
      </c>
      <c r="I1251" s="297" t="s">
        <v>607</v>
      </c>
      <c r="J1251" s="297" t="s">
        <v>1632</v>
      </c>
      <c r="K1251" s="297" t="s">
        <v>609</v>
      </c>
      <c r="L1251" s="297" t="s">
        <v>610</v>
      </c>
      <c r="M1251" s="297" t="s">
        <v>1486</v>
      </c>
      <c r="N1251" s="297" t="s">
        <v>1633</v>
      </c>
      <c r="O1251" s="297" t="s">
        <v>613</v>
      </c>
      <c r="P1251" s="297" t="s">
        <v>614</v>
      </c>
      <c r="Q1251" s="297" t="s">
        <v>690</v>
      </c>
      <c r="R1251">
        <v>0</v>
      </c>
      <c r="S1251">
        <v>0</v>
      </c>
      <c r="T1251">
        <v>-4</v>
      </c>
      <c r="U1251">
        <v>-4</v>
      </c>
      <c r="V1251" s="298">
        <v>-1800</v>
      </c>
      <c r="W1251" s="297" t="s">
        <v>616</v>
      </c>
      <c r="X1251" s="299">
        <f t="shared" si="19"/>
        <v>-80</v>
      </c>
    </row>
    <row r="1252" spans="1:24">
      <c r="A1252" s="297" t="s">
        <v>659</v>
      </c>
      <c r="B1252" s="297" t="s">
        <v>660</v>
      </c>
      <c r="C1252" s="297" t="s">
        <v>1574</v>
      </c>
      <c r="D1252" s="297" t="s">
        <v>1575</v>
      </c>
      <c r="E1252" s="297" t="s">
        <v>1576</v>
      </c>
      <c r="F1252" s="297" t="s">
        <v>1630</v>
      </c>
      <c r="G1252" s="297" t="s">
        <v>1631</v>
      </c>
      <c r="H1252" s="297" t="s">
        <v>606</v>
      </c>
      <c r="I1252" s="297" t="s">
        <v>263</v>
      </c>
      <c r="J1252" s="297" t="s">
        <v>1632</v>
      </c>
      <c r="K1252" s="297" t="s">
        <v>609</v>
      </c>
      <c r="L1252" s="297" t="s">
        <v>610</v>
      </c>
      <c r="M1252" s="297" t="s">
        <v>1486</v>
      </c>
      <c r="N1252" s="297" t="s">
        <v>1633</v>
      </c>
      <c r="O1252" s="297" t="s">
        <v>613</v>
      </c>
      <c r="P1252" s="297" t="s">
        <v>614</v>
      </c>
      <c r="Q1252" s="297" t="s">
        <v>615</v>
      </c>
      <c r="R1252">
        <v>1</v>
      </c>
      <c r="S1252">
        <v>1</v>
      </c>
      <c r="T1252">
        <v>2</v>
      </c>
      <c r="U1252">
        <v>2</v>
      </c>
      <c r="V1252" s="298">
        <v>554</v>
      </c>
      <c r="W1252" s="297" t="s">
        <v>616</v>
      </c>
      <c r="X1252" s="299">
        <f t="shared" si="19"/>
        <v>40</v>
      </c>
    </row>
    <row r="1253" spans="1:24">
      <c r="A1253" s="297" t="s">
        <v>678</v>
      </c>
      <c r="B1253" s="297" t="s">
        <v>679</v>
      </c>
      <c r="C1253" s="297" t="s">
        <v>1265</v>
      </c>
      <c r="D1253" s="297" t="s">
        <v>620</v>
      </c>
      <c r="E1253" s="297" t="s">
        <v>1266</v>
      </c>
      <c r="F1253" s="297" t="s">
        <v>1630</v>
      </c>
      <c r="G1253" s="297" t="s">
        <v>1631</v>
      </c>
      <c r="H1253" s="297" t="s">
        <v>606</v>
      </c>
      <c r="I1253" s="297" t="s">
        <v>263</v>
      </c>
      <c r="J1253" s="297" t="s">
        <v>1632</v>
      </c>
      <c r="K1253" s="297" t="s">
        <v>609</v>
      </c>
      <c r="L1253" s="297" t="s">
        <v>610</v>
      </c>
      <c r="M1253" s="297" t="s">
        <v>1486</v>
      </c>
      <c r="N1253" s="297" t="s">
        <v>1633</v>
      </c>
      <c r="O1253" s="297" t="s">
        <v>613</v>
      </c>
      <c r="P1253" s="297" t="s">
        <v>614</v>
      </c>
      <c r="Q1253" s="297" t="s">
        <v>615</v>
      </c>
      <c r="R1253">
        <v>1</v>
      </c>
      <c r="S1253">
        <v>1</v>
      </c>
      <c r="T1253">
        <v>1</v>
      </c>
      <c r="U1253">
        <v>1</v>
      </c>
      <c r="V1253" s="298">
        <v>277</v>
      </c>
      <c r="W1253" s="297" t="s">
        <v>616</v>
      </c>
      <c r="X1253" s="299">
        <f t="shared" si="19"/>
        <v>20</v>
      </c>
    </row>
    <row r="1254" spans="1:24">
      <c r="A1254" s="297" t="s">
        <v>691</v>
      </c>
      <c r="B1254" s="297" t="s">
        <v>692</v>
      </c>
      <c r="C1254" s="297" t="s">
        <v>1367</v>
      </c>
      <c r="D1254" s="297" t="s">
        <v>1368</v>
      </c>
      <c r="E1254" s="297" t="s">
        <v>1369</v>
      </c>
      <c r="F1254" s="297" t="s">
        <v>1630</v>
      </c>
      <c r="G1254" s="297" t="s">
        <v>1631</v>
      </c>
      <c r="H1254" s="297" t="s">
        <v>606</v>
      </c>
      <c r="I1254" s="297" t="s">
        <v>607</v>
      </c>
      <c r="J1254" s="297" t="s">
        <v>1632</v>
      </c>
      <c r="K1254" s="297" t="s">
        <v>609</v>
      </c>
      <c r="L1254" s="297" t="s">
        <v>610</v>
      </c>
      <c r="M1254" s="297" t="s">
        <v>1486</v>
      </c>
      <c r="N1254" s="297" t="s">
        <v>1633</v>
      </c>
      <c r="O1254" s="297" t="s">
        <v>613</v>
      </c>
      <c r="P1254" s="297" t="s">
        <v>614</v>
      </c>
      <c r="Q1254" s="297" t="s">
        <v>615</v>
      </c>
      <c r="R1254">
        <v>1</v>
      </c>
      <c r="S1254">
        <v>1</v>
      </c>
      <c r="T1254">
        <v>4</v>
      </c>
      <c r="U1254">
        <v>4</v>
      </c>
      <c r="V1254" s="298">
        <v>1108</v>
      </c>
      <c r="W1254" s="297" t="s">
        <v>616</v>
      </c>
      <c r="X1254" s="299">
        <f t="shared" si="19"/>
        <v>80</v>
      </c>
    </row>
    <row r="1255" spans="1:24">
      <c r="A1255" s="297" t="s">
        <v>636</v>
      </c>
      <c r="B1255" s="297" t="s">
        <v>637</v>
      </c>
      <c r="C1255" s="297" t="s">
        <v>725</v>
      </c>
      <c r="D1255" s="297" t="s">
        <v>620</v>
      </c>
      <c r="E1255" s="297" t="s">
        <v>726</v>
      </c>
      <c r="F1255" s="297" t="s">
        <v>1634</v>
      </c>
      <c r="G1255" s="297" t="s">
        <v>1635</v>
      </c>
      <c r="H1255" s="297" t="s">
        <v>606</v>
      </c>
      <c r="I1255" s="297" t="s">
        <v>263</v>
      </c>
      <c r="J1255" s="297" t="s">
        <v>1636</v>
      </c>
      <c r="K1255" s="297" t="s">
        <v>609</v>
      </c>
      <c r="L1255" s="297" t="s">
        <v>610</v>
      </c>
      <c r="M1255" s="297" t="s">
        <v>1486</v>
      </c>
      <c r="N1255" s="297" t="s">
        <v>1637</v>
      </c>
      <c r="O1255" s="297" t="s">
        <v>613</v>
      </c>
      <c r="P1255" s="297" t="s">
        <v>614</v>
      </c>
      <c r="Q1255" s="297" t="s">
        <v>645</v>
      </c>
      <c r="R1255">
        <v>2</v>
      </c>
      <c r="S1255">
        <v>2</v>
      </c>
      <c r="T1255">
        <v>6</v>
      </c>
      <c r="U1255">
        <v>6</v>
      </c>
      <c r="V1255" s="298">
        <v>1662</v>
      </c>
      <c r="W1255" s="297" t="s">
        <v>616</v>
      </c>
      <c r="X1255" s="299">
        <f t="shared" si="19"/>
        <v>120</v>
      </c>
    </row>
    <row r="1256" spans="1:24">
      <c r="A1256" s="297" t="s">
        <v>636</v>
      </c>
      <c r="B1256" s="297" t="s">
        <v>637</v>
      </c>
      <c r="C1256" s="297" t="s">
        <v>725</v>
      </c>
      <c r="D1256" s="297" t="s">
        <v>620</v>
      </c>
      <c r="E1256" s="297" t="s">
        <v>726</v>
      </c>
      <c r="F1256" s="297" t="s">
        <v>1634</v>
      </c>
      <c r="G1256" s="297" t="s">
        <v>1635</v>
      </c>
      <c r="H1256" s="297" t="s">
        <v>606</v>
      </c>
      <c r="I1256" s="297" t="s">
        <v>263</v>
      </c>
      <c r="J1256" s="297" t="s">
        <v>1636</v>
      </c>
      <c r="K1256" s="297" t="s">
        <v>609</v>
      </c>
      <c r="L1256" s="297" t="s">
        <v>610</v>
      </c>
      <c r="M1256" s="297" t="s">
        <v>1486</v>
      </c>
      <c r="N1256" s="297" t="s">
        <v>1637</v>
      </c>
      <c r="O1256" s="297" t="s">
        <v>613</v>
      </c>
      <c r="P1256" s="297" t="s">
        <v>614</v>
      </c>
      <c r="Q1256" s="297" t="s">
        <v>615</v>
      </c>
      <c r="R1256">
        <v>2</v>
      </c>
      <c r="S1256">
        <v>2</v>
      </c>
      <c r="T1256">
        <v>8</v>
      </c>
      <c r="U1256">
        <v>8</v>
      </c>
      <c r="V1256" s="298">
        <v>2216</v>
      </c>
      <c r="W1256" s="297" t="s">
        <v>616</v>
      </c>
      <c r="X1256" s="299">
        <f t="shared" si="19"/>
        <v>160</v>
      </c>
    </row>
    <row r="1257" spans="1:24">
      <c r="A1257" s="297" t="s">
        <v>636</v>
      </c>
      <c r="B1257" s="297" t="s">
        <v>637</v>
      </c>
      <c r="C1257" s="297" t="s">
        <v>725</v>
      </c>
      <c r="D1257" s="297" t="s">
        <v>620</v>
      </c>
      <c r="E1257" s="297" t="s">
        <v>726</v>
      </c>
      <c r="F1257" s="297" t="s">
        <v>1634</v>
      </c>
      <c r="G1257" s="297" t="s">
        <v>1635</v>
      </c>
      <c r="H1257" s="297" t="s">
        <v>606</v>
      </c>
      <c r="I1257" s="297" t="s">
        <v>263</v>
      </c>
      <c r="J1257" s="297" t="s">
        <v>1636</v>
      </c>
      <c r="K1257" s="297" t="s">
        <v>609</v>
      </c>
      <c r="L1257" s="297" t="s">
        <v>610</v>
      </c>
      <c r="M1257" s="297" t="s">
        <v>1486</v>
      </c>
      <c r="N1257" s="297" t="s">
        <v>1637</v>
      </c>
      <c r="O1257" s="297" t="s">
        <v>613</v>
      </c>
      <c r="P1257" s="297" t="s">
        <v>614</v>
      </c>
      <c r="Q1257" s="297" t="s">
        <v>690</v>
      </c>
      <c r="R1257">
        <v>0</v>
      </c>
      <c r="S1257">
        <v>0</v>
      </c>
      <c r="T1257">
        <v>1</v>
      </c>
      <c r="U1257">
        <v>1</v>
      </c>
      <c r="V1257" s="298">
        <v>277</v>
      </c>
      <c r="W1257" s="297" t="s">
        <v>616</v>
      </c>
      <c r="X1257" s="299">
        <f t="shared" si="19"/>
        <v>20</v>
      </c>
    </row>
    <row r="1258" spans="1:24">
      <c r="A1258" s="297" t="s">
        <v>636</v>
      </c>
      <c r="B1258" s="297" t="s">
        <v>637</v>
      </c>
      <c r="C1258" s="297" t="s">
        <v>725</v>
      </c>
      <c r="D1258" s="297" t="s">
        <v>620</v>
      </c>
      <c r="E1258" s="297" t="s">
        <v>726</v>
      </c>
      <c r="F1258" s="297" t="s">
        <v>1634</v>
      </c>
      <c r="G1258" s="297" t="s">
        <v>1635</v>
      </c>
      <c r="H1258" s="297" t="s">
        <v>606</v>
      </c>
      <c r="I1258" s="297" t="s">
        <v>607</v>
      </c>
      <c r="J1258" s="297" t="s">
        <v>1636</v>
      </c>
      <c r="K1258" s="297" t="s">
        <v>609</v>
      </c>
      <c r="L1258" s="297" t="s">
        <v>610</v>
      </c>
      <c r="M1258" s="297" t="s">
        <v>1486</v>
      </c>
      <c r="N1258" s="297" t="s">
        <v>1637</v>
      </c>
      <c r="O1258" s="297" t="s">
        <v>613</v>
      </c>
      <c r="P1258" s="297" t="s">
        <v>614</v>
      </c>
      <c r="Q1258" s="297" t="s">
        <v>645</v>
      </c>
      <c r="R1258">
        <v>2</v>
      </c>
      <c r="S1258">
        <v>2</v>
      </c>
      <c r="T1258">
        <v>4</v>
      </c>
      <c r="U1258">
        <v>4</v>
      </c>
      <c r="V1258" s="298">
        <v>1108</v>
      </c>
      <c r="W1258" s="297" t="s">
        <v>616</v>
      </c>
      <c r="X1258" s="299">
        <f t="shared" si="19"/>
        <v>80</v>
      </c>
    </row>
    <row r="1259" spans="1:24">
      <c r="A1259" s="297" t="s">
        <v>636</v>
      </c>
      <c r="B1259" s="297" t="s">
        <v>637</v>
      </c>
      <c r="C1259" s="297" t="s">
        <v>725</v>
      </c>
      <c r="D1259" s="297" t="s">
        <v>620</v>
      </c>
      <c r="E1259" s="297" t="s">
        <v>726</v>
      </c>
      <c r="F1259" s="297" t="s">
        <v>1634</v>
      </c>
      <c r="G1259" s="297" t="s">
        <v>1635</v>
      </c>
      <c r="H1259" s="297" t="s">
        <v>606</v>
      </c>
      <c r="I1259" s="297" t="s">
        <v>607</v>
      </c>
      <c r="J1259" s="297" t="s">
        <v>1636</v>
      </c>
      <c r="K1259" s="297" t="s">
        <v>609</v>
      </c>
      <c r="L1259" s="297" t="s">
        <v>610</v>
      </c>
      <c r="M1259" s="297" t="s">
        <v>1486</v>
      </c>
      <c r="N1259" s="297" t="s">
        <v>1637</v>
      </c>
      <c r="O1259" s="297" t="s">
        <v>613</v>
      </c>
      <c r="P1259" s="297" t="s">
        <v>614</v>
      </c>
      <c r="Q1259" s="297" t="s">
        <v>615</v>
      </c>
      <c r="R1259">
        <v>2</v>
      </c>
      <c r="S1259">
        <v>2</v>
      </c>
      <c r="T1259">
        <v>6</v>
      </c>
      <c r="U1259">
        <v>6</v>
      </c>
      <c r="V1259" s="298">
        <v>1662</v>
      </c>
      <c r="W1259" s="297" t="s">
        <v>616</v>
      </c>
      <c r="X1259" s="299">
        <f t="shared" si="19"/>
        <v>120</v>
      </c>
    </row>
    <row r="1260" spans="1:24">
      <c r="A1260" s="297" t="s">
        <v>636</v>
      </c>
      <c r="B1260" s="297" t="s">
        <v>637</v>
      </c>
      <c r="C1260" s="297" t="s">
        <v>638</v>
      </c>
      <c r="D1260" s="297" t="s">
        <v>620</v>
      </c>
      <c r="E1260" s="297" t="s">
        <v>639</v>
      </c>
      <c r="F1260" s="297" t="s">
        <v>1634</v>
      </c>
      <c r="G1260" s="297" t="s">
        <v>1635</v>
      </c>
      <c r="H1260" s="297" t="s">
        <v>606</v>
      </c>
      <c r="I1260" s="297" t="s">
        <v>263</v>
      </c>
      <c r="J1260" s="297" t="s">
        <v>1636</v>
      </c>
      <c r="K1260" s="297" t="s">
        <v>609</v>
      </c>
      <c r="L1260" s="297" t="s">
        <v>610</v>
      </c>
      <c r="M1260" s="297" t="s">
        <v>1486</v>
      </c>
      <c r="N1260" s="297" t="s">
        <v>1637</v>
      </c>
      <c r="O1260" s="297" t="s">
        <v>613</v>
      </c>
      <c r="P1260" s="297" t="s">
        <v>614</v>
      </c>
      <c r="Q1260" s="297" t="s">
        <v>615</v>
      </c>
      <c r="R1260">
        <v>2</v>
      </c>
      <c r="S1260">
        <v>2</v>
      </c>
      <c r="T1260">
        <v>8</v>
      </c>
      <c r="U1260">
        <v>8</v>
      </c>
      <c r="V1260" s="298">
        <v>2216</v>
      </c>
      <c r="W1260" s="297" t="s">
        <v>616</v>
      </c>
      <c r="X1260" s="299">
        <f t="shared" si="19"/>
        <v>160</v>
      </c>
    </row>
    <row r="1261" spans="1:24">
      <c r="A1261" s="297" t="s">
        <v>659</v>
      </c>
      <c r="B1261" s="297" t="s">
        <v>660</v>
      </c>
      <c r="C1261" s="297" t="s">
        <v>661</v>
      </c>
      <c r="D1261" s="297" t="s">
        <v>662</v>
      </c>
      <c r="E1261" s="297" t="s">
        <v>663</v>
      </c>
      <c r="F1261" s="297" t="s">
        <v>1634</v>
      </c>
      <c r="G1261" s="297" t="s">
        <v>1635</v>
      </c>
      <c r="H1261" s="297" t="s">
        <v>606</v>
      </c>
      <c r="I1261" s="297" t="s">
        <v>263</v>
      </c>
      <c r="J1261" s="297" t="s">
        <v>1636</v>
      </c>
      <c r="K1261" s="297" t="s">
        <v>609</v>
      </c>
      <c r="L1261" s="297" t="s">
        <v>610</v>
      </c>
      <c r="M1261" s="297" t="s">
        <v>1486</v>
      </c>
      <c r="N1261" s="297" t="s">
        <v>1637</v>
      </c>
      <c r="O1261" s="297" t="s">
        <v>613</v>
      </c>
      <c r="P1261" s="297" t="s">
        <v>614</v>
      </c>
      <c r="Q1261" s="297" t="s">
        <v>645</v>
      </c>
      <c r="R1261">
        <v>1</v>
      </c>
      <c r="S1261">
        <v>1</v>
      </c>
      <c r="T1261">
        <v>3</v>
      </c>
      <c r="U1261">
        <v>3</v>
      </c>
      <c r="V1261" s="298">
        <v>831</v>
      </c>
      <c r="W1261" s="297" t="s">
        <v>616</v>
      </c>
      <c r="X1261" s="299">
        <f t="shared" si="19"/>
        <v>60</v>
      </c>
    </row>
    <row r="1262" spans="1:24">
      <c r="A1262" s="297" t="s">
        <v>659</v>
      </c>
      <c r="B1262" s="297" t="s">
        <v>660</v>
      </c>
      <c r="C1262" s="297" t="s">
        <v>661</v>
      </c>
      <c r="D1262" s="297" t="s">
        <v>662</v>
      </c>
      <c r="E1262" s="297" t="s">
        <v>663</v>
      </c>
      <c r="F1262" s="297" t="s">
        <v>1634</v>
      </c>
      <c r="G1262" s="297" t="s">
        <v>1635</v>
      </c>
      <c r="H1262" s="297" t="s">
        <v>606</v>
      </c>
      <c r="I1262" s="297" t="s">
        <v>263</v>
      </c>
      <c r="J1262" s="297" t="s">
        <v>1636</v>
      </c>
      <c r="K1262" s="297" t="s">
        <v>609</v>
      </c>
      <c r="L1262" s="297" t="s">
        <v>610</v>
      </c>
      <c r="M1262" s="297" t="s">
        <v>1486</v>
      </c>
      <c r="N1262" s="297" t="s">
        <v>1637</v>
      </c>
      <c r="O1262" s="297" t="s">
        <v>613</v>
      </c>
      <c r="P1262" s="297" t="s">
        <v>614</v>
      </c>
      <c r="Q1262" s="297" t="s">
        <v>615</v>
      </c>
      <c r="R1262">
        <v>1</v>
      </c>
      <c r="S1262">
        <v>1</v>
      </c>
      <c r="T1262">
        <v>2</v>
      </c>
      <c r="U1262">
        <v>2</v>
      </c>
      <c r="V1262" s="298">
        <v>554</v>
      </c>
      <c r="W1262" s="297" t="s">
        <v>616</v>
      </c>
      <c r="X1262" s="299">
        <f t="shared" si="19"/>
        <v>40</v>
      </c>
    </row>
    <row r="1263" spans="1:24">
      <c r="A1263" s="297" t="s">
        <v>1357</v>
      </c>
      <c r="B1263" s="297" t="s">
        <v>1358</v>
      </c>
      <c r="C1263" s="297" t="s">
        <v>1359</v>
      </c>
      <c r="D1263" s="297" t="s">
        <v>620</v>
      </c>
      <c r="E1263" s="297" t="s">
        <v>1360</v>
      </c>
      <c r="F1263" s="297" t="s">
        <v>1634</v>
      </c>
      <c r="G1263" s="297" t="s">
        <v>1635</v>
      </c>
      <c r="H1263" s="297" t="s">
        <v>606</v>
      </c>
      <c r="I1263" s="297" t="s">
        <v>263</v>
      </c>
      <c r="J1263" s="297" t="s">
        <v>1636</v>
      </c>
      <c r="K1263" s="297" t="s">
        <v>609</v>
      </c>
      <c r="L1263" s="297" t="s">
        <v>610</v>
      </c>
      <c r="M1263" s="297" t="s">
        <v>1486</v>
      </c>
      <c r="N1263" s="297" t="s">
        <v>1637</v>
      </c>
      <c r="O1263" s="297" t="s">
        <v>613</v>
      </c>
      <c r="P1263" s="297" t="s">
        <v>614</v>
      </c>
      <c r="Q1263" s="297" t="s">
        <v>615</v>
      </c>
      <c r="R1263">
        <v>6</v>
      </c>
      <c r="S1263">
        <v>6</v>
      </c>
      <c r="T1263">
        <v>7</v>
      </c>
      <c r="U1263">
        <v>7</v>
      </c>
      <c r="V1263" s="298">
        <v>1939</v>
      </c>
      <c r="W1263" s="297" t="s">
        <v>616</v>
      </c>
      <c r="X1263" s="299">
        <f t="shared" si="19"/>
        <v>140</v>
      </c>
    </row>
    <row r="1264" spans="1:24">
      <c r="A1264" s="297" t="s">
        <v>1357</v>
      </c>
      <c r="B1264" s="297" t="s">
        <v>1358</v>
      </c>
      <c r="C1264" s="297" t="s">
        <v>1359</v>
      </c>
      <c r="D1264" s="297" t="s">
        <v>620</v>
      </c>
      <c r="E1264" s="297" t="s">
        <v>1360</v>
      </c>
      <c r="F1264" s="297" t="s">
        <v>1634</v>
      </c>
      <c r="G1264" s="297" t="s">
        <v>1635</v>
      </c>
      <c r="H1264" s="297" t="s">
        <v>606</v>
      </c>
      <c r="I1264" s="297" t="s">
        <v>607</v>
      </c>
      <c r="J1264" s="297" t="s">
        <v>1636</v>
      </c>
      <c r="K1264" s="297" t="s">
        <v>609</v>
      </c>
      <c r="L1264" s="297" t="s">
        <v>610</v>
      </c>
      <c r="M1264" s="297" t="s">
        <v>1486</v>
      </c>
      <c r="N1264" s="297" t="s">
        <v>1637</v>
      </c>
      <c r="O1264" s="297" t="s">
        <v>613</v>
      </c>
      <c r="P1264" s="297" t="s">
        <v>614</v>
      </c>
      <c r="Q1264" s="297" t="s">
        <v>615</v>
      </c>
      <c r="R1264">
        <v>1</v>
      </c>
      <c r="S1264">
        <v>1</v>
      </c>
      <c r="T1264">
        <v>1</v>
      </c>
      <c r="U1264">
        <v>1</v>
      </c>
      <c r="V1264" s="298">
        <v>450</v>
      </c>
      <c r="W1264" s="297" t="s">
        <v>616</v>
      </c>
      <c r="X1264" s="299">
        <f t="shared" si="19"/>
        <v>20</v>
      </c>
    </row>
    <row r="1265" spans="1:24">
      <c r="A1265" s="297" t="s">
        <v>640</v>
      </c>
      <c r="B1265" s="297" t="s">
        <v>641</v>
      </c>
      <c r="C1265" s="297" t="s">
        <v>642</v>
      </c>
      <c r="D1265" s="297" t="s">
        <v>643</v>
      </c>
      <c r="E1265" s="297" t="s">
        <v>644</v>
      </c>
      <c r="F1265" s="297" t="s">
        <v>1634</v>
      </c>
      <c r="G1265" s="297" t="s">
        <v>1635</v>
      </c>
      <c r="H1265" s="297" t="s">
        <v>606</v>
      </c>
      <c r="I1265" s="297" t="s">
        <v>263</v>
      </c>
      <c r="J1265" s="297" t="s">
        <v>1636</v>
      </c>
      <c r="K1265" s="297" t="s">
        <v>609</v>
      </c>
      <c r="L1265" s="297" t="s">
        <v>610</v>
      </c>
      <c r="M1265" s="297" t="s">
        <v>1486</v>
      </c>
      <c r="N1265" s="297" t="s">
        <v>1637</v>
      </c>
      <c r="O1265" s="297" t="s">
        <v>613</v>
      </c>
      <c r="P1265" s="297" t="s">
        <v>614</v>
      </c>
      <c r="Q1265" s="297" t="s">
        <v>645</v>
      </c>
      <c r="R1265">
        <v>2</v>
      </c>
      <c r="S1265">
        <v>2</v>
      </c>
      <c r="T1265">
        <v>5</v>
      </c>
      <c r="U1265">
        <v>5</v>
      </c>
      <c r="V1265" s="298">
        <v>1385</v>
      </c>
      <c r="W1265" s="297" t="s">
        <v>616</v>
      </c>
      <c r="X1265" s="299">
        <f t="shared" si="19"/>
        <v>100</v>
      </c>
    </row>
    <row r="1266" spans="1:24">
      <c r="A1266" s="297" t="s">
        <v>640</v>
      </c>
      <c r="B1266" s="297" t="s">
        <v>641</v>
      </c>
      <c r="C1266" s="297" t="s">
        <v>642</v>
      </c>
      <c r="D1266" s="297" t="s">
        <v>643</v>
      </c>
      <c r="E1266" s="297" t="s">
        <v>644</v>
      </c>
      <c r="F1266" s="297" t="s">
        <v>1634</v>
      </c>
      <c r="G1266" s="297" t="s">
        <v>1635</v>
      </c>
      <c r="H1266" s="297" t="s">
        <v>606</v>
      </c>
      <c r="I1266" s="297" t="s">
        <v>607</v>
      </c>
      <c r="J1266" s="297" t="s">
        <v>1636</v>
      </c>
      <c r="K1266" s="297" t="s">
        <v>609</v>
      </c>
      <c r="L1266" s="297" t="s">
        <v>610</v>
      </c>
      <c r="M1266" s="297" t="s">
        <v>1486</v>
      </c>
      <c r="N1266" s="297" t="s">
        <v>1637</v>
      </c>
      <c r="O1266" s="297" t="s">
        <v>613</v>
      </c>
      <c r="P1266" s="297" t="s">
        <v>614</v>
      </c>
      <c r="Q1266" s="297" t="s">
        <v>645</v>
      </c>
      <c r="R1266">
        <v>9</v>
      </c>
      <c r="S1266">
        <v>9</v>
      </c>
      <c r="T1266">
        <v>29</v>
      </c>
      <c r="U1266">
        <v>29</v>
      </c>
      <c r="V1266" s="298">
        <v>10974</v>
      </c>
      <c r="W1266" s="297" t="s">
        <v>616</v>
      </c>
      <c r="X1266" s="299">
        <f t="shared" si="19"/>
        <v>580</v>
      </c>
    </row>
    <row r="1267" spans="1:24">
      <c r="A1267" s="297" t="s">
        <v>654</v>
      </c>
      <c r="B1267" s="297" t="s">
        <v>655</v>
      </c>
      <c r="C1267" s="297" t="s">
        <v>656</v>
      </c>
      <c r="D1267" s="297" t="s">
        <v>657</v>
      </c>
      <c r="E1267" s="297" t="s">
        <v>658</v>
      </c>
      <c r="F1267" s="297" t="s">
        <v>1638</v>
      </c>
      <c r="G1267" s="297" t="s">
        <v>1639</v>
      </c>
      <c r="H1267" s="297" t="s">
        <v>606</v>
      </c>
      <c r="I1267" s="297" t="s">
        <v>263</v>
      </c>
      <c r="J1267" s="297" t="s">
        <v>1640</v>
      </c>
      <c r="K1267" s="297" t="s">
        <v>609</v>
      </c>
      <c r="L1267" s="297" t="s">
        <v>610</v>
      </c>
      <c r="M1267" s="297" t="s">
        <v>435</v>
      </c>
      <c r="N1267" s="297" t="s">
        <v>1641</v>
      </c>
      <c r="O1267" s="297" t="s">
        <v>627</v>
      </c>
      <c r="P1267" s="297" t="s">
        <v>628</v>
      </c>
      <c r="Q1267" s="297" t="s">
        <v>645</v>
      </c>
      <c r="R1267">
        <v>1</v>
      </c>
      <c r="S1267">
        <v>1</v>
      </c>
      <c r="T1267">
        <v>2</v>
      </c>
      <c r="U1267">
        <v>2</v>
      </c>
      <c r="V1267" s="298">
        <v>410</v>
      </c>
      <c r="W1267" s="297" t="s">
        <v>616</v>
      </c>
      <c r="X1267" s="299">
        <f t="shared" si="19"/>
        <v>20</v>
      </c>
    </row>
    <row r="1268" spans="1:24">
      <c r="A1268" s="297" t="s">
        <v>654</v>
      </c>
      <c r="B1268" s="297" t="s">
        <v>655</v>
      </c>
      <c r="C1268" s="297" t="s">
        <v>656</v>
      </c>
      <c r="D1268" s="297" t="s">
        <v>657</v>
      </c>
      <c r="E1268" s="297" t="s">
        <v>658</v>
      </c>
      <c r="F1268" s="297" t="s">
        <v>1638</v>
      </c>
      <c r="G1268" s="297" t="s">
        <v>1639</v>
      </c>
      <c r="H1268" s="297" t="s">
        <v>606</v>
      </c>
      <c r="I1268" s="297" t="s">
        <v>263</v>
      </c>
      <c r="J1268" s="297" t="s">
        <v>1640</v>
      </c>
      <c r="K1268" s="297" t="s">
        <v>609</v>
      </c>
      <c r="L1268" s="297" t="s">
        <v>610</v>
      </c>
      <c r="M1268" s="297" t="s">
        <v>435</v>
      </c>
      <c r="N1268" s="297" t="s">
        <v>1641</v>
      </c>
      <c r="O1268" s="297" t="s">
        <v>627</v>
      </c>
      <c r="P1268" s="297" t="s">
        <v>628</v>
      </c>
      <c r="Q1268" s="297" t="s">
        <v>615</v>
      </c>
      <c r="R1268">
        <v>1</v>
      </c>
      <c r="S1268">
        <v>1</v>
      </c>
      <c r="T1268">
        <v>1</v>
      </c>
      <c r="U1268">
        <v>1</v>
      </c>
      <c r="V1268" s="298">
        <v>205</v>
      </c>
      <c r="W1268" s="297" t="s">
        <v>616</v>
      </c>
      <c r="X1268" s="299">
        <f t="shared" si="19"/>
        <v>10</v>
      </c>
    </row>
    <row r="1269" spans="1:24">
      <c r="A1269" s="297" t="s">
        <v>659</v>
      </c>
      <c r="B1269" s="297" t="s">
        <v>660</v>
      </c>
      <c r="C1269" s="297" t="s">
        <v>661</v>
      </c>
      <c r="D1269" s="297" t="s">
        <v>662</v>
      </c>
      <c r="E1269" s="297" t="s">
        <v>663</v>
      </c>
      <c r="F1269" s="297" t="s">
        <v>1638</v>
      </c>
      <c r="G1269" s="297" t="s">
        <v>1639</v>
      </c>
      <c r="H1269" s="297" t="s">
        <v>606</v>
      </c>
      <c r="I1269" s="297" t="s">
        <v>607</v>
      </c>
      <c r="J1269" s="297" t="s">
        <v>1640</v>
      </c>
      <c r="K1269" s="297" t="s">
        <v>609</v>
      </c>
      <c r="L1269" s="297" t="s">
        <v>610</v>
      </c>
      <c r="M1269" s="297" t="s">
        <v>435</v>
      </c>
      <c r="N1269" s="297" t="s">
        <v>1641</v>
      </c>
      <c r="O1269" s="297" t="s">
        <v>627</v>
      </c>
      <c r="P1269" s="297" t="s">
        <v>628</v>
      </c>
      <c r="Q1269" s="297" t="s">
        <v>645</v>
      </c>
      <c r="R1269">
        <v>1</v>
      </c>
      <c r="S1269">
        <v>1</v>
      </c>
      <c r="T1269">
        <v>1</v>
      </c>
      <c r="U1269">
        <v>1</v>
      </c>
      <c r="V1269" s="298">
        <v>270</v>
      </c>
      <c r="W1269" s="297" t="s">
        <v>616</v>
      </c>
      <c r="X1269" s="299">
        <f t="shared" si="19"/>
        <v>10</v>
      </c>
    </row>
    <row r="1270" spans="1:24">
      <c r="A1270" s="297" t="s">
        <v>1357</v>
      </c>
      <c r="B1270" s="297" t="s">
        <v>1358</v>
      </c>
      <c r="C1270" s="297" t="s">
        <v>1359</v>
      </c>
      <c r="D1270" s="297" t="s">
        <v>620</v>
      </c>
      <c r="E1270" s="297" t="s">
        <v>1360</v>
      </c>
      <c r="F1270" s="297" t="s">
        <v>1638</v>
      </c>
      <c r="G1270" s="297" t="s">
        <v>1639</v>
      </c>
      <c r="H1270" s="297" t="s">
        <v>606</v>
      </c>
      <c r="I1270" s="297" t="s">
        <v>607</v>
      </c>
      <c r="J1270" s="297" t="s">
        <v>1640</v>
      </c>
      <c r="K1270" s="297" t="s">
        <v>609</v>
      </c>
      <c r="L1270" s="297" t="s">
        <v>610</v>
      </c>
      <c r="M1270" s="297" t="s">
        <v>435</v>
      </c>
      <c r="N1270" s="297" t="s">
        <v>1641</v>
      </c>
      <c r="O1270" s="297" t="s">
        <v>627</v>
      </c>
      <c r="P1270" s="297" t="s">
        <v>628</v>
      </c>
      <c r="Q1270" s="297" t="s">
        <v>615</v>
      </c>
      <c r="R1270">
        <v>5</v>
      </c>
      <c r="S1270">
        <v>5</v>
      </c>
      <c r="T1270">
        <v>6</v>
      </c>
      <c r="U1270">
        <v>6</v>
      </c>
      <c r="V1270" s="298">
        <v>1620</v>
      </c>
      <c r="W1270" s="297" t="s">
        <v>616</v>
      </c>
      <c r="X1270" s="299">
        <f t="shared" si="19"/>
        <v>60</v>
      </c>
    </row>
    <row r="1271" spans="1:24">
      <c r="A1271" s="297" t="s">
        <v>664</v>
      </c>
      <c r="B1271" s="297" t="s">
        <v>665</v>
      </c>
      <c r="C1271" s="297" t="s">
        <v>722</v>
      </c>
      <c r="D1271" s="297" t="s">
        <v>723</v>
      </c>
      <c r="E1271" s="297" t="s">
        <v>724</v>
      </c>
      <c r="F1271" s="297" t="s">
        <v>1638</v>
      </c>
      <c r="G1271" s="297" t="s">
        <v>1639</v>
      </c>
      <c r="H1271" s="297" t="s">
        <v>606</v>
      </c>
      <c r="I1271" s="297" t="s">
        <v>607</v>
      </c>
      <c r="J1271" s="297" t="s">
        <v>1640</v>
      </c>
      <c r="K1271" s="297" t="s">
        <v>609</v>
      </c>
      <c r="L1271" s="297" t="s">
        <v>610</v>
      </c>
      <c r="M1271" s="297" t="s">
        <v>435</v>
      </c>
      <c r="N1271" s="297" t="s">
        <v>1641</v>
      </c>
      <c r="O1271" s="297" t="s">
        <v>627</v>
      </c>
      <c r="P1271" s="297" t="s">
        <v>628</v>
      </c>
      <c r="Q1271" s="297" t="s">
        <v>615</v>
      </c>
      <c r="R1271">
        <v>1</v>
      </c>
      <c r="S1271">
        <v>1</v>
      </c>
      <c r="T1271">
        <v>3</v>
      </c>
      <c r="U1271">
        <v>3</v>
      </c>
      <c r="V1271" s="298">
        <v>573</v>
      </c>
      <c r="W1271" s="297" t="s">
        <v>616</v>
      </c>
      <c r="X1271" s="299">
        <f t="shared" si="19"/>
        <v>30</v>
      </c>
    </row>
    <row r="1272" spans="1:24">
      <c r="A1272" s="297" t="s">
        <v>664</v>
      </c>
      <c r="B1272" s="297" t="s">
        <v>665</v>
      </c>
      <c r="C1272" s="297" t="s">
        <v>722</v>
      </c>
      <c r="D1272" s="297" t="s">
        <v>723</v>
      </c>
      <c r="E1272" s="297" t="s">
        <v>724</v>
      </c>
      <c r="F1272" s="297" t="s">
        <v>1638</v>
      </c>
      <c r="G1272" s="297" t="s">
        <v>1639</v>
      </c>
      <c r="H1272" s="297" t="s">
        <v>606</v>
      </c>
      <c r="I1272" s="297" t="s">
        <v>607</v>
      </c>
      <c r="J1272" s="297" t="s">
        <v>1640</v>
      </c>
      <c r="K1272" s="297" t="s">
        <v>609</v>
      </c>
      <c r="L1272" s="297" t="s">
        <v>610</v>
      </c>
      <c r="M1272" s="297" t="s">
        <v>435</v>
      </c>
      <c r="N1272" s="297" t="s">
        <v>1641</v>
      </c>
      <c r="O1272" s="297" t="s">
        <v>627</v>
      </c>
      <c r="P1272" s="297" t="s">
        <v>628</v>
      </c>
      <c r="Q1272" s="297" t="s">
        <v>635</v>
      </c>
      <c r="R1272">
        <v>3</v>
      </c>
      <c r="S1272">
        <v>3</v>
      </c>
      <c r="T1272">
        <v>9</v>
      </c>
      <c r="U1272">
        <v>9</v>
      </c>
      <c r="V1272" s="298">
        <v>1719</v>
      </c>
      <c r="W1272" s="297" t="s">
        <v>616</v>
      </c>
      <c r="X1272" s="299">
        <f t="shared" si="19"/>
        <v>90</v>
      </c>
    </row>
    <row r="1273" spans="1:24">
      <c r="A1273" s="297" t="s">
        <v>678</v>
      </c>
      <c r="B1273" s="297" t="s">
        <v>679</v>
      </c>
      <c r="C1273" s="297" t="s">
        <v>802</v>
      </c>
      <c r="D1273" s="297" t="s">
        <v>620</v>
      </c>
      <c r="E1273" s="297" t="s">
        <v>713</v>
      </c>
      <c r="F1273" s="297" t="s">
        <v>1638</v>
      </c>
      <c r="G1273" s="297" t="s">
        <v>1639</v>
      </c>
      <c r="H1273" s="297" t="s">
        <v>606</v>
      </c>
      <c r="I1273" s="297" t="s">
        <v>263</v>
      </c>
      <c r="J1273" s="297" t="s">
        <v>1640</v>
      </c>
      <c r="K1273" s="297" t="s">
        <v>609</v>
      </c>
      <c r="L1273" s="297" t="s">
        <v>610</v>
      </c>
      <c r="M1273" s="297" t="s">
        <v>435</v>
      </c>
      <c r="N1273" s="297" t="s">
        <v>1641</v>
      </c>
      <c r="O1273" s="297" t="s">
        <v>627</v>
      </c>
      <c r="P1273" s="297" t="s">
        <v>628</v>
      </c>
      <c r="Q1273" s="297" t="s">
        <v>645</v>
      </c>
      <c r="R1273">
        <v>1</v>
      </c>
      <c r="S1273">
        <v>1</v>
      </c>
      <c r="T1273">
        <v>1</v>
      </c>
      <c r="U1273">
        <v>1</v>
      </c>
      <c r="V1273" s="298">
        <v>205</v>
      </c>
      <c r="W1273" s="297" t="s">
        <v>616</v>
      </c>
      <c r="X1273" s="299">
        <f t="shared" si="19"/>
        <v>10</v>
      </c>
    </row>
    <row r="1274" spans="1:24">
      <c r="A1274" s="297" t="s">
        <v>678</v>
      </c>
      <c r="B1274" s="297" t="s">
        <v>679</v>
      </c>
      <c r="C1274" s="297" t="s">
        <v>802</v>
      </c>
      <c r="D1274" s="297" t="s">
        <v>620</v>
      </c>
      <c r="E1274" s="297" t="s">
        <v>713</v>
      </c>
      <c r="F1274" s="297" t="s">
        <v>1638</v>
      </c>
      <c r="G1274" s="297" t="s">
        <v>1639</v>
      </c>
      <c r="H1274" s="297" t="s">
        <v>606</v>
      </c>
      <c r="I1274" s="297" t="s">
        <v>607</v>
      </c>
      <c r="J1274" s="297" t="s">
        <v>1640</v>
      </c>
      <c r="K1274" s="297" t="s">
        <v>609</v>
      </c>
      <c r="L1274" s="297" t="s">
        <v>610</v>
      </c>
      <c r="M1274" s="297" t="s">
        <v>435</v>
      </c>
      <c r="N1274" s="297" t="s">
        <v>1641</v>
      </c>
      <c r="O1274" s="297" t="s">
        <v>627</v>
      </c>
      <c r="P1274" s="297" t="s">
        <v>628</v>
      </c>
      <c r="Q1274" s="297" t="s">
        <v>645</v>
      </c>
      <c r="R1274">
        <v>4</v>
      </c>
      <c r="S1274">
        <v>4</v>
      </c>
      <c r="T1274">
        <v>5</v>
      </c>
      <c r="U1274">
        <v>5</v>
      </c>
      <c r="V1274" s="298">
        <v>1350</v>
      </c>
      <c r="W1274" s="297" t="s">
        <v>616</v>
      </c>
      <c r="X1274" s="299">
        <f t="shared" si="19"/>
        <v>50</v>
      </c>
    </row>
    <row r="1275" spans="1:24">
      <c r="A1275" s="297" t="s">
        <v>678</v>
      </c>
      <c r="B1275" s="297" t="s">
        <v>679</v>
      </c>
      <c r="C1275" s="297" t="s">
        <v>680</v>
      </c>
      <c r="D1275" s="297" t="s">
        <v>620</v>
      </c>
      <c r="E1275" s="297" t="s">
        <v>681</v>
      </c>
      <c r="F1275" s="297" t="s">
        <v>1638</v>
      </c>
      <c r="G1275" s="297" t="s">
        <v>1639</v>
      </c>
      <c r="H1275" s="297" t="s">
        <v>606</v>
      </c>
      <c r="I1275" s="297" t="s">
        <v>263</v>
      </c>
      <c r="J1275" s="297" t="s">
        <v>1640</v>
      </c>
      <c r="K1275" s="297" t="s">
        <v>609</v>
      </c>
      <c r="L1275" s="297" t="s">
        <v>610</v>
      </c>
      <c r="M1275" s="297" t="s">
        <v>435</v>
      </c>
      <c r="N1275" s="297" t="s">
        <v>1641</v>
      </c>
      <c r="O1275" s="297" t="s">
        <v>627</v>
      </c>
      <c r="P1275" s="297" t="s">
        <v>628</v>
      </c>
      <c r="Q1275" s="297" t="s">
        <v>615</v>
      </c>
      <c r="R1275">
        <v>4</v>
      </c>
      <c r="S1275">
        <v>4</v>
      </c>
      <c r="T1275">
        <v>9</v>
      </c>
      <c r="U1275">
        <v>9</v>
      </c>
      <c r="V1275" s="298">
        <v>1845</v>
      </c>
      <c r="W1275" s="297" t="s">
        <v>616</v>
      </c>
      <c r="X1275" s="299">
        <f t="shared" si="19"/>
        <v>90</v>
      </c>
    </row>
    <row r="1276" spans="1:24">
      <c r="A1276" s="297" t="s">
        <v>678</v>
      </c>
      <c r="B1276" s="297" t="s">
        <v>679</v>
      </c>
      <c r="C1276" s="297" t="s">
        <v>680</v>
      </c>
      <c r="D1276" s="297" t="s">
        <v>620</v>
      </c>
      <c r="E1276" s="297" t="s">
        <v>681</v>
      </c>
      <c r="F1276" s="297" t="s">
        <v>1638</v>
      </c>
      <c r="G1276" s="297" t="s">
        <v>1639</v>
      </c>
      <c r="H1276" s="297" t="s">
        <v>606</v>
      </c>
      <c r="I1276" s="297" t="s">
        <v>607</v>
      </c>
      <c r="J1276" s="297" t="s">
        <v>1640</v>
      </c>
      <c r="K1276" s="297" t="s">
        <v>609</v>
      </c>
      <c r="L1276" s="297" t="s">
        <v>610</v>
      </c>
      <c r="M1276" s="297" t="s">
        <v>435</v>
      </c>
      <c r="N1276" s="297" t="s">
        <v>1641</v>
      </c>
      <c r="O1276" s="297" t="s">
        <v>627</v>
      </c>
      <c r="P1276" s="297" t="s">
        <v>628</v>
      </c>
      <c r="Q1276" s="297" t="s">
        <v>645</v>
      </c>
      <c r="R1276">
        <v>4</v>
      </c>
      <c r="S1276">
        <v>4</v>
      </c>
      <c r="T1276">
        <v>4</v>
      </c>
      <c r="U1276">
        <v>4</v>
      </c>
      <c r="V1276" s="298">
        <v>1015</v>
      </c>
      <c r="W1276" s="297" t="s">
        <v>616</v>
      </c>
      <c r="X1276" s="299">
        <f t="shared" si="19"/>
        <v>40</v>
      </c>
    </row>
    <row r="1277" spans="1:24">
      <c r="A1277" s="297" t="s">
        <v>640</v>
      </c>
      <c r="B1277" s="297" t="s">
        <v>641</v>
      </c>
      <c r="C1277" s="297" t="s">
        <v>642</v>
      </c>
      <c r="D1277" s="297" t="s">
        <v>643</v>
      </c>
      <c r="E1277" s="297" t="s">
        <v>644</v>
      </c>
      <c r="F1277" s="297" t="s">
        <v>1642</v>
      </c>
      <c r="G1277" s="297" t="s">
        <v>1643</v>
      </c>
      <c r="H1277" s="297" t="s">
        <v>606</v>
      </c>
      <c r="I1277" s="297" t="s">
        <v>607</v>
      </c>
      <c r="J1277" s="297" t="s">
        <v>1644</v>
      </c>
      <c r="K1277" s="297" t="s">
        <v>609</v>
      </c>
      <c r="L1277" s="297" t="s">
        <v>610</v>
      </c>
      <c r="M1277" s="297" t="s">
        <v>1540</v>
      </c>
      <c r="N1277" s="297" t="s">
        <v>1645</v>
      </c>
      <c r="O1277" s="297" t="s">
        <v>1646</v>
      </c>
      <c r="P1277" s="297" t="s">
        <v>1647</v>
      </c>
      <c r="Q1277" s="297" t="s">
        <v>645</v>
      </c>
      <c r="R1277">
        <v>1</v>
      </c>
      <c r="S1277">
        <v>1</v>
      </c>
      <c r="T1277">
        <v>1</v>
      </c>
      <c r="U1277">
        <v>1</v>
      </c>
      <c r="V1277" s="298">
        <v>550</v>
      </c>
      <c r="W1277" s="297" t="s">
        <v>616</v>
      </c>
      <c r="X1277" s="299">
        <f t="shared" si="19"/>
        <v>4</v>
      </c>
    </row>
    <row r="1278" spans="1:24">
      <c r="A1278" s="297" t="s">
        <v>646</v>
      </c>
      <c r="B1278" s="297" t="s">
        <v>647</v>
      </c>
      <c r="C1278" s="297" t="s">
        <v>1518</v>
      </c>
      <c r="D1278" s="297" t="s">
        <v>620</v>
      </c>
      <c r="E1278" s="297" t="s">
        <v>1520</v>
      </c>
      <c r="F1278" s="297" t="s">
        <v>1648</v>
      </c>
      <c r="G1278" s="297" t="s">
        <v>1649</v>
      </c>
      <c r="H1278" s="297" t="s">
        <v>606</v>
      </c>
      <c r="I1278" s="297" t="s">
        <v>263</v>
      </c>
      <c r="J1278" s="297" t="s">
        <v>1650</v>
      </c>
      <c r="K1278" s="297" t="s">
        <v>609</v>
      </c>
      <c r="L1278" s="297" t="s">
        <v>610</v>
      </c>
      <c r="M1278" s="297" t="s">
        <v>435</v>
      </c>
      <c r="N1278" s="297" t="s">
        <v>1651</v>
      </c>
      <c r="O1278" s="297" t="s">
        <v>627</v>
      </c>
      <c r="P1278" s="297" t="s">
        <v>628</v>
      </c>
      <c r="Q1278" s="297" t="s">
        <v>615</v>
      </c>
      <c r="R1278">
        <v>1</v>
      </c>
      <c r="S1278">
        <v>1</v>
      </c>
      <c r="T1278">
        <v>1</v>
      </c>
      <c r="U1278">
        <v>1</v>
      </c>
      <c r="V1278" s="298">
        <v>682</v>
      </c>
      <c r="W1278" s="297" t="s">
        <v>616</v>
      </c>
      <c r="X1278" s="299">
        <f t="shared" si="19"/>
        <v>10</v>
      </c>
    </row>
    <row r="1279" spans="1:24">
      <c r="A1279" s="297" t="s">
        <v>686</v>
      </c>
      <c r="B1279" s="297" t="s">
        <v>687</v>
      </c>
      <c r="C1279" s="297" t="s">
        <v>688</v>
      </c>
      <c r="D1279" s="297" t="s">
        <v>620</v>
      </c>
      <c r="E1279" s="297" t="s">
        <v>689</v>
      </c>
      <c r="F1279" s="297" t="s">
        <v>1652</v>
      </c>
      <c r="G1279" s="297" t="s">
        <v>1653</v>
      </c>
      <c r="H1279" s="297" t="s">
        <v>606</v>
      </c>
      <c r="I1279" s="297" t="s">
        <v>607</v>
      </c>
      <c r="J1279" s="297" t="s">
        <v>1654</v>
      </c>
      <c r="K1279" s="297" t="s">
        <v>609</v>
      </c>
      <c r="L1279" s="297" t="s">
        <v>610</v>
      </c>
      <c r="M1279" s="297" t="s">
        <v>435</v>
      </c>
      <c r="N1279" s="297" t="s">
        <v>1655</v>
      </c>
      <c r="O1279" s="297" t="s">
        <v>627</v>
      </c>
      <c r="P1279" s="297" t="s">
        <v>628</v>
      </c>
      <c r="Q1279" s="297" t="s">
        <v>615</v>
      </c>
      <c r="R1279">
        <v>1</v>
      </c>
      <c r="S1279">
        <v>1</v>
      </c>
      <c r="T1279">
        <v>5</v>
      </c>
      <c r="U1279">
        <v>5</v>
      </c>
      <c r="V1279" s="298">
        <v>1175</v>
      </c>
      <c r="W1279" s="297" t="s">
        <v>616</v>
      </c>
      <c r="X1279" s="299">
        <f t="shared" si="19"/>
        <v>50</v>
      </c>
    </row>
    <row r="1280" spans="1:24">
      <c r="A1280" s="297" t="s">
        <v>617</v>
      </c>
      <c r="B1280" s="297" t="s">
        <v>618</v>
      </c>
      <c r="C1280" s="297" t="s">
        <v>619</v>
      </c>
      <c r="D1280" s="297" t="s">
        <v>620</v>
      </c>
      <c r="E1280" s="297" t="s">
        <v>621</v>
      </c>
      <c r="F1280" s="297" t="s">
        <v>1656</v>
      </c>
      <c r="G1280" s="297" t="s">
        <v>1657</v>
      </c>
      <c r="H1280" s="297" t="s">
        <v>606</v>
      </c>
      <c r="I1280" s="297" t="s">
        <v>263</v>
      </c>
      <c r="J1280" s="297" t="s">
        <v>1658</v>
      </c>
      <c r="K1280" s="297" t="s">
        <v>609</v>
      </c>
      <c r="L1280" s="297" t="s">
        <v>610</v>
      </c>
      <c r="M1280" s="297" t="s">
        <v>435</v>
      </c>
      <c r="N1280" s="297" t="s">
        <v>1659</v>
      </c>
      <c r="O1280" s="297" t="s">
        <v>613</v>
      </c>
      <c r="P1280" s="297" t="s">
        <v>614</v>
      </c>
      <c r="Q1280" s="297" t="s">
        <v>615</v>
      </c>
      <c r="R1280">
        <v>1</v>
      </c>
      <c r="S1280">
        <v>1</v>
      </c>
      <c r="T1280">
        <v>4</v>
      </c>
      <c r="U1280">
        <v>4</v>
      </c>
      <c r="V1280" s="298">
        <v>1100</v>
      </c>
      <c r="W1280" s="297" t="s">
        <v>616</v>
      </c>
      <c r="X1280" s="299">
        <f t="shared" si="19"/>
        <v>80</v>
      </c>
    </row>
    <row r="1281" spans="1:24">
      <c r="A1281" s="297" t="s">
        <v>640</v>
      </c>
      <c r="B1281" s="297" t="s">
        <v>641</v>
      </c>
      <c r="C1281" s="297" t="s">
        <v>642</v>
      </c>
      <c r="D1281" s="297" t="s">
        <v>643</v>
      </c>
      <c r="E1281" s="297" t="s">
        <v>644</v>
      </c>
      <c r="F1281" s="297" t="s">
        <v>1660</v>
      </c>
      <c r="G1281" s="297" t="s">
        <v>1661</v>
      </c>
      <c r="H1281" s="297" t="s">
        <v>606</v>
      </c>
      <c r="I1281" s="297" t="s">
        <v>263</v>
      </c>
      <c r="J1281" s="297" t="s">
        <v>1662</v>
      </c>
      <c r="K1281" s="297" t="s">
        <v>609</v>
      </c>
      <c r="L1281" s="297" t="s">
        <v>610</v>
      </c>
      <c r="M1281" s="297" t="s">
        <v>1486</v>
      </c>
      <c r="N1281" s="297" t="s">
        <v>1663</v>
      </c>
      <c r="O1281" s="297" t="s">
        <v>613</v>
      </c>
      <c r="P1281" s="297" t="s">
        <v>614</v>
      </c>
      <c r="Q1281" s="297" t="s">
        <v>615</v>
      </c>
      <c r="R1281">
        <v>2</v>
      </c>
      <c r="S1281">
        <v>2</v>
      </c>
      <c r="T1281">
        <v>4</v>
      </c>
      <c r="U1281">
        <v>4</v>
      </c>
      <c r="V1281" s="298">
        <v>980</v>
      </c>
      <c r="W1281" s="297" t="s">
        <v>616</v>
      </c>
      <c r="X1281" s="299">
        <f t="shared" si="19"/>
        <v>80</v>
      </c>
    </row>
    <row r="1282" spans="1:24">
      <c r="A1282" s="297" t="s">
        <v>686</v>
      </c>
      <c r="B1282" s="297" t="s">
        <v>687</v>
      </c>
      <c r="C1282" s="297" t="s">
        <v>688</v>
      </c>
      <c r="D1282" s="297" t="s">
        <v>620</v>
      </c>
      <c r="E1282" s="297" t="s">
        <v>689</v>
      </c>
      <c r="F1282" s="297" t="s">
        <v>1660</v>
      </c>
      <c r="G1282" s="297" t="s">
        <v>1661</v>
      </c>
      <c r="H1282" s="297" t="s">
        <v>606</v>
      </c>
      <c r="I1282" s="297" t="s">
        <v>263</v>
      </c>
      <c r="J1282" s="297" t="s">
        <v>1662</v>
      </c>
      <c r="K1282" s="297" t="s">
        <v>609</v>
      </c>
      <c r="L1282" s="297" t="s">
        <v>610</v>
      </c>
      <c r="M1282" s="297" t="s">
        <v>1486</v>
      </c>
      <c r="N1282" s="297" t="s">
        <v>1663</v>
      </c>
      <c r="O1282" s="297" t="s">
        <v>613</v>
      </c>
      <c r="P1282" s="297" t="s">
        <v>614</v>
      </c>
      <c r="Q1282" s="297" t="s">
        <v>615</v>
      </c>
      <c r="R1282">
        <v>1</v>
      </c>
      <c r="S1282">
        <v>1</v>
      </c>
      <c r="T1282">
        <v>2</v>
      </c>
      <c r="U1282">
        <v>2</v>
      </c>
      <c r="V1282" s="298">
        <v>490</v>
      </c>
      <c r="W1282" s="297" t="s">
        <v>616</v>
      </c>
      <c r="X1282" s="299">
        <f t="shared" si="19"/>
        <v>40</v>
      </c>
    </row>
    <row r="1283" spans="1:24">
      <c r="A1283" s="297" t="s">
        <v>640</v>
      </c>
      <c r="B1283" s="297" t="s">
        <v>641</v>
      </c>
      <c r="C1283" s="297" t="s">
        <v>642</v>
      </c>
      <c r="D1283" s="297" t="s">
        <v>643</v>
      </c>
      <c r="E1283" s="297" t="s">
        <v>644</v>
      </c>
      <c r="F1283" s="297" t="s">
        <v>1660</v>
      </c>
      <c r="G1283" s="297" t="s">
        <v>1661</v>
      </c>
      <c r="H1283" s="297" t="s">
        <v>606</v>
      </c>
      <c r="I1283" s="297" t="s">
        <v>607</v>
      </c>
      <c r="J1283" s="297" t="s">
        <v>1662</v>
      </c>
      <c r="K1283" s="297" t="s">
        <v>609</v>
      </c>
      <c r="L1283" s="297" t="s">
        <v>610</v>
      </c>
      <c r="M1283" s="297" t="s">
        <v>1486</v>
      </c>
      <c r="N1283" s="297" t="s">
        <v>1663</v>
      </c>
      <c r="O1283" s="297" t="s">
        <v>613</v>
      </c>
      <c r="P1283" s="297" t="s">
        <v>614</v>
      </c>
      <c r="Q1283" s="297" t="s">
        <v>645</v>
      </c>
      <c r="R1283">
        <v>1</v>
      </c>
      <c r="S1283">
        <v>1</v>
      </c>
      <c r="T1283">
        <v>4</v>
      </c>
      <c r="U1283">
        <v>4</v>
      </c>
      <c r="V1283" s="298">
        <v>1520</v>
      </c>
      <c r="W1283" s="297" t="s">
        <v>616</v>
      </c>
      <c r="X1283" s="299">
        <f t="shared" si="19"/>
        <v>80</v>
      </c>
    </row>
    <row r="1284" spans="1:24">
      <c r="A1284" s="297" t="s">
        <v>636</v>
      </c>
      <c r="B1284" s="297" t="s">
        <v>637</v>
      </c>
      <c r="C1284" s="297" t="s">
        <v>638</v>
      </c>
      <c r="D1284" s="297" t="s">
        <v>620</v>
      </c>
      <c r="E1284" s="297" t="s">
        <v>639</v>
      </c>
      <c r="F1284" s="297" t="s">
        <v>1664</v>
      </c>
      <c r="G1284" s="297" t="s">
        <v>1665</v>
      </c>
      <c r="H1284" s="297" t="s">
        <v>606</v>
      </c>
      <c r="I1284" s="297" t="s">
        <v>263</v>
      </c>
      <c r="J1284" s="297" t="s">
        <v>1666</v>
      </c>
      <c r="K1284" s="297" t="s">
        <v>609</v>
      </c>
      <c r="L1284" s="297" t="s">
        <v>610</v>
      </c>
      <c r="M1284" s="297" t="s">
        <v>435</v>
      </c>
      <c r="N1284" s="297" t="s">
        <v>1667</v>
      </c>
      <c r="O1284" s="297" t="s">
        <v>613</v>
      </c>
      <c r="P1284" s="297" t="s">
        <v>614</v>
      </c>
      <c r="Q1284" s="297" t="s">
        <v>615</v>
      </c>
      <c r="R1284">
        <v>2</v>
      </c>
      <c r="S1284">
        <v>2</v>
      </c>
      <c r="T1284">
        <v>5</v>
      </c>
      <c r="U1284">
        <v>5</v>
      </c>
      <c r="V1284" s="298">
        <v>935</v>
      </c>
      <c r="W1284" s="297" t="s">
        <v>616</v>
      </c>
      <c r="X1284" s="299">
        <f t="shared" si="19"/>
        <v>100</v>
      </c>
    </row>
    <row r="1285" spans="1:24">
      <c r="A1285" s="297" t="s">
        <v>640</v>
      </c>
      <c r="B1285" s="297" t="s">
        <v>641</v>
      </c>
      <c r="C1285" s="297" t="s">
        <v>642</v>
      </c>
      <c r="D1285" s="297" t="s">
        <v>643</v>
      </c>
      <c r="E1285" s="297" t="s">
        <v>644</v>
      </c>
      <c r="F1285" s="297" t="s">
        <v>1664</v>
      </c>
      <c r="G1285" s="297" t="s">
        <v>1665</v>
      </c>
      <c r="H1285" s="297" t="s">
        <v>606</v>
      </c>
      <c r="I1285" s="297" t="s">
        <v>263</v>
      </c>
      <c r="J1285" s="297" t="s">
        <v>1666</v>
      </c>
      <c r="K1285" s="297" t="s">
        <v>609</v>
      </c>
      <c r="L1285" s="297" t="s">
        <v>610</v>
      </c>
      <c r="M1285" s="297" t="s">
        <v>435</v>
      </c>
      <c r="N1285" s="297" t="s">
        <v>1667</v>
      </c>
      <c r="O1285" s="297" t="s">
        <v>613</v>
      </c>
      <c r="P1285" s="297" t="s">
        <v>614</v>
      </c>
      <c r="Q1285" s="297" t="s">
        <v>645</v>
      </c>
      <c r="R1285">
        <v>4</v>
      </c>
      <c r="S1285">
        <v>4</v>
      </c>
      <c r="T1285">
        <v>4</v>
      </c>
      <c r="U1285">
        <v>4</v>
      </c>
      <c r="V1285" s="298">
        <v>748</v>
      </c>
      <c r="W1285" s="297" t="s">
        <v>616</v>
      </c>
      <c r="X1285" s="299">
        <f t="shared" si="19"/>
        <v>80</v>
      </c>
    </row>
    <row r="1286" spans="1:24">
      <c r="A1286" s="297" t="s">
        <v>654</v>
      </c>
      <c r="B1286" s="297" t="s">
        <v>655</v>
      </c>
      <c r="C1286" s="297" t="s">
        <v>656</v>
      </c>
      <c r="D1286" s="297" t="s">
        <v>657</v>
      </c>
      <c r="E1286" s="297" t="s">
        <v>658</v>
      </c>
      <c r="F1286" s="297" t="s">
        <v>1664</v>
      </c>
      <c r="G1286" s="297" t="s">
        <v>1665</v>
      </c>
      <c r="H1286" s="297" t="s">
        <v>606</v>
      </c>
      <c r="I1286" s="297" t="s">
        <v>263</v>
      </c>
      <c r="J1286" s="297" t="s">
        <v>1666</v>
      </c>
      <c r="K1286" s="297" t="s">
        <v>609</v>
      </c>
      <c r="L1286" s="297" t="s">
        <v>610</v>
      </c>
      <c r="M1286" s="297" t="s">
        <v>435</v>
      </c>
      <c r="N1286" s="297" t="s">
        <v>1667</v>
      </c>
      <c r="O1286" s="297" t="s">
        <v>613</v>
      </c>
      <c r="P1286" s="297" t="s">
        <v>614</v>
      </c>
      <c r="Q1286" s="297" t="s">
        <v>645</v>
      </c>
      <c r="R1286">
        <v>4</v>
      </c>
      <c r="S1286">
        <v>4</v>
      </c>
      <c r="T1286">
        <v>6</v>
      </c>
      <c r="U1286">
        <v>6</v>
      </c>
      <c r="V1286" s="298">
        <v>1122</v>
      </c>
      <c r="W1286" s="297" t="s">
        <v>616</v>
      </c>
      <c r="X1286" s="299">
        <f t="shared" ref="X1286:X1349" si="20">P1286*U1286</f>
        <v>120</v>
      </c>
    </row>
    <row r="1287" spans="1:24">
      <c r="A1287" s="297" t="s">
        <v>659</v>
      </c>
      <c r="B1287" s="297" t="s">
        <v>660</v>
      </c>
      <c r="C1287" s="297" t="s">
        <v>661</v>
      </c>
      <c r="D1287" s="297" t="s">
        <v>662</v>
      </c>
      <c r="E1287" s="297" t="s">
        <v>663</v>
      </c>
      <c r="F1287" s="297" t="s">
        <v>1664</v>
      </c>
      <c r="G1287" s="297" t="s">
        <v>1665</v>
      </c>
      <c r="H1287" s="297" t="s">
        <v>606</v>
      </c>
      <c r="I1287" s="297" t="s">
        <v>263</v>
      </c>
      <c r="J1287" s="297" t="s">
        <v>1666</v>
      </c>
      <c r="K1287" s="297" t="s">
        <v>609</v>
      </c>
      <c r="L1287" s="297" t="s">
        <v>610</v>
      </c>
      <c r="M1287" s="297" t="s">
        <v>435</v>
      </c>
      <c r="N1287" s="297" t="s">
        <v>1667</v>
      </c>
      <c r="O1287" s="297" t="s">
        <v>613</v>
      </c>
      <c r="P1287" s="297" t="s">
        <v>614</v>
      </c>
      <c r="Q1287" s="297" t="s">
        <v>645</v>
      </c>
      <c r="R1287">
        <v>15</v>
      </c>
      <c r="S1287">
        <v>15</v>
      </c>
      <c r="T1287">
        <v>15</v>
      </c>
      <c r="U1287">
        <v>15</v>
      </c>
      <c r="V1287" s="298">
        <v>2805</v>
      </c>
      <c r="W1287" s="297" t="s">
        <v>616</v>
      </c>
      <c r="X1287" s="299">
        <f t="shared" si="20"/>
        <v>300</v>
      </c>
    </row>
    <row r="1288" spans="1:24">
      <c r="A1288" s="297" t="s">
        <v>659</v>
      </c>
      <c r="B1288" s="297" t="s">
        <v>660</v>
      </c>
      <c r="C1288" s="297" t="s">
        <v>661</v>
      </c>
      <c r="D1288" s="297" t="s">
        <v>662</v>
      </c>
      <c r="E1288" s="297" t="s">
        <v>663</v>
      </c>
      <c r="F1288" s="297" t="s">
        <v>1664</v>
      </c>
      <c r="G1288" s="297" t="s">
        <v>1665</v>
      </c>
      <c r="H1288" s="297" t="s">
        <v>606</v>
      </c>
      <c r="I1288" s="297" t="s">
        <v>263</v>
      </c>
      <c r="J1288" s="297" t="s">
        <v>1666</v>
      </c>
      <c r="K1288" s="297" t="s">
        <v>609</v>
      </c>
      <c r="L1288" s="297" t="s">
        <v>610</v>
      </c>
      <c r="M1288" s="297" t="s">
        <v>435</v>
      </c>
      <c r="N1288" s="297" t="s">
        <v>1667</v>
      </c>
      <c r="O1288" s="297" t="s">
        <v>613</v>
      </c>
      <c r="P1288" s="297" t="s">
        <v>614</v>
      </c>
      <c r="Q1288" s="297" t="s">
        <v>615</v>
      </c>
      <c r="R1288">
        <v>1</v>
      </c>
      <c r="S1288">
        <v>1</v>
      </c>
      <c r="T1288">
        <v>1</v>
      </c>
      <c r="U1288">
        <v>1</v>
      </c>
      <c r="V1288" s="298">
        <v>187</v>
      </c>
      <c r="W1288" s="297" t="s">
        <v>616</v>
      </c>
      <c r="X1288" s="299">
        <f t="shared" si="20"/>
        <v>20</v>
      </c>
    </row>
    <row r="1289" spans="1:24">
      <c r="A1289" s="297" t="s">
        <v>659</v>
      </c>
      <c r="B1289" s="297" t="s">
        <v>660</v>
      </c>
      <c r="C1289" s="297" t="s">
        <v>661</v>
      </c>
      <c r="D1289" s="297" t="s">
        <v>662</v>
      </c>
      <c r="E1289" s="297" t="s">
        <v>663</v>
      </c>
      <c r="F1289" s="297" t="s">
        <v>1664</v>
      </c>
      <c r="G1289" s="297" t="s">
        <v>1665</v>
      </c>
      <c r="H1289" s="297" t="s">
        <v>606</v>
      </c>
      <c r="I1289" s="297" t="s">
        <v>607</v>
      </c>
      <c r="J1289" s="297" t="s">
        <v>1666</v>
      </c>
      <c r="K1289" s="297" t="s">
        <v>609</v>
      </c>
      <c r="L1289" s="297" t="s">
        <v>610</v>
      </c>
      <c r="M1289" s="297" t="s">
        <v>435</v>
      </c>
      <c r="N1289" s="297" t="s">
        <v>1667</v>
      </c>
      <c r="O1289" s="297" t="s">
        <v>613</v>
      </c>
      <c r="P1289" s="297" t="s">
        <v>614</v>
      </c>
      <c r="Q1289" s="297" t="s">
        <v>645</v>
      </c>
      <c r="R1289">
        <v>3</v>
      </c>
      <c r="S1289">
        <v>3</v>
      </c>
      <c r="T1289">
        <v>3</v>
      </c>
      <c r="U1289">
        <v>3</v>
      </c>
      <c r="V1289" s="298">
        <v>609</v>
      </c>
      <c r="W1289" s="297" t="s">
        <v>616</v>
      </c>
      <c r="X1289" s="299">
        <f t="shared" si="20"/>
        <v>60</v>
      </c>
    </row>
    <row r="1290" spans="1:24">
      <c r="A1290" s="297" t="s">
        <v>1357</v>
      </c>
      <c r="B1290" s="297" t="s">
        <v>1358</v>
      </c>
      <c r="C1290" s="297" t="s">
        <v>1359</v>
      </c>
      <c r="D1290" s="297" t="s">
        <v>620</v>
      </c>
      <c r="E1290" s="297" t="s">
        <v>1360</v>
      </c>
      <c r="F1290" s="297" t="s">
        <v>1664</v>
      </c>
      <c r="G1290" s="297" t="s">
        <v>1665</v>
      </c>
      <c r="H1290" s="297" t="s">
        <v>606</v>
      </c>
      <c r="I1290" s="297" t="s">
        <v>263</v>
      </c>
      <c r="J1290" s="297" t="s">
        <v>1666</v>
      </c>
      <c r="K1290" s="297" t="s">
        <v>609</v>
      </c>
      <c r="L1290" s="297" t="s">
        <v>610</v>
      </c>
      <c r="M1290" s="297" t="s">
        <v>435</v>
      </c>
      <c r="N1290" s="297" t="s">
        <v>1667</v>
      </c>
      <c r="O1290" s="297" t="s">
        <v>613</v>
      </c>
      <c r="P1290" s="297" t="s">
        <v>614</v>
      </c>
      <c r="Q1290" s="297" t="s">
        <v>615</v>
      </c>
      <c r="R1290">
        <v>6</v>
      </c>
      <c r="S1290">
        <v>6</v>
      </c>
      <c r="T1290">
        <v>7</v>
      </c>
      <c r="U1290">
        <v>7</v>
      </c>
      <c r="V1290" s="298">
        <v>1309</v>
      </c>
      <c r="W1290" s="297" t="s">
        <v>616</v>
      </c>
      <c r="X1290" s="299">
        <f t="shared" si="20"/>
        <v>140</v>
      </c>
    </row>
    <row r="1291" spans="1:24">
      <c r="A1291" s="297" t="s">
        <v>1357</v>
      </c>
      <c r="B1291" s="297" t="s">
        <v>1358</v>
      </c>
      <c r="C1291" s="297" t="s">
        <v>1359</v>
      </c>
      <c r="D1291" s="297" t="s">
        <v>620</v>
      </c>
      <c r="E1291" s="297" t="s">
        <v>1360</v>
      </c>
      <c r="F1291" s="297" t="s">
        <v>1664</v>
      </c>
      <c r="G1291" s="297" t="s">
        <v>1665</v>
      </c>
      <c r="H1291" s="297" t="s">
        <v>606</v>
      </c>
      <c r="I1291" s="297" t="s">
        <v>607</v>
      </c>
      <c r="J1291" s="297" t="s">
        <v>1666</v>
      </c>
      <c r="K1291" s="297" t="s">
        <v>609</v>
      </c>
      <c r="L1291" s="297" t="s">
        <v>610</v>
      </c>
      <c r="M1291" s="297" t="s">
        <v>435</v>
      </c>
      <c r="N1291" s="297" t="s">
        <v>1667</v>
      </c>
      <c r="O1291" s="297" t="s">
        <v>613</v>
      </c>
      <c r="P1291" s="297" t="s">
        <v>614</v>
      </c>
      <c r="Q1291" s="297" t="s">
        <v>615</v>
      </c>
      <c r="R1291">
        <v>1</v>
      </c>
      <c r="S1291">
        <v>1</v>
      </c>
      <c r="T1291">
        <v>1</v>
      </c>
      <c r="U1291">
        <v>1</v>
      </c>
      <c r="V1291" s="298">
        <v>187</v>
      </c>
      <c r="W1291" s="297" t="s">
        <v>616</v>
      </c>
      <c r="X1291" s="299">
        <f t="shared" si="20"/>
        <v>20</v>
      </c>
    </row>
    <row r="1292" spans="1:24">
      <c r="A1292" s="297" t="s">
        <v>664</v>
      </c>
      <c r="B1292" s="297" t="s">
        <v>665</v>
      </c>
      <c r="C1292" s="297" t="s">
        <v>722</v>
      </c>
      <c r="D1292" s="297" t="s">
        <v>723</v>
      </c>
      <c r="E1292" s="297" t="s">
        <v>724</v>
      </c>
      <c r="F1292" s="297" t="s">
        <v>1664</v>
      </c>
      <c r="G1292" s="297" t="s">
        <v>1665</v>
      </c>
      <c r="H1292" s="297" t="s">
        <v>606</v>
      </c>
      <c r="I1292" s="297" t="s">
        <v>263</v>
      </c>
      <c r="J1292" s="297" t="s">
        <v>1666</v>
      </c>
      <c r="K1292" s="297" t="s">
        <v>609</v>
      </c>
      <c r="L1292" s="297" t="s">
        <v>610</v>
      </c>
      <c r="M1292" s="297" t="s">
        <v>435</v>
      </c>
      <c r="N1292" s="297" t="s">
        <v>1667</v>
      </c>
      <c r="O1292" s="297" t="s">
        <v>613</v>
      </c>
      <c r="P1292" s="297" t="s">
        <v>614</v>
      </c>
      <c r="Q1292" s="297" t="s">
        <v>635</v>
      </c>
      <c r="R1292">
        <v>2</v>
      </c>
      <c r="S1292">
        <v>2</v>
      </c>
      <c r="T1292">
        <v>8</v>
      </c>
      <c r="U1292">
        <v>8</v>
      </c>
      <c r="V1292" s="298">
        <v>1392</v>
      </c>
      <c r="W1292" s="297" t="s">
        <v>616</v>
      </c>
      <c r="X1292" s="299">
        <f t="shared" si="20"/>
        <v>160</v>
      </c>
    </row>
    <row r="1293" spans="1:24">
      <c r="A1293" s="297" t="s">
        <v>664</v>
      </c>
      <c r="B1293" s="297" t="s">
        <v>665</v>
      </c>
      <c r="C1293" s="297" t="s">
        <v>722</v>
      </c>
      <c r="D1293" s="297" t="s">
        <v>723</v>
      </c>
      <c r="E1293" s="297" t="s">
        <v>724</v>
      </c>
      <c r="F1293" s="297" t="s">
        <v>1664</v>
      </c>
      <c r="G1293" s="297" t="s">
        <v>1665</v>
      </c>
      <c r="H1293" s="297" t="s">
        <v>606</v>
      </c>
      <c r="I1293" s="297" t="s">
        <v>607</v>
      </c>
      <c r="J1293" s="297" t="s">
        <v>1666</v>
      </c>
      <c r="K1293" s="297" t="s">
        <v>609</v>
      </c>
      <c r="L1293" s="297" t="s">
        <v>610</v>
      </c>
      <c r="M1293" s="297" t="s">
        <v>435</v>
      </c>
      <c r="N1293" s="297" t="s">
        <v>1667</v>
      </c>
      <c r="O1293" s="297" t="s">
        <v>613</v>
      </c>
      <c r="P1293" s="297" t="s">
        <v>614</v>
      </c>
      <c r="Q1293" s="297" t="s">
        <v>615</v>
      </c>
      <c r="R1293">
        <v>1</v>
      </c>
      <c r="S1293">
        <v>1</v>
      </c>
      <c r="T1293">
        <v>3</v>
      </c>
      <c r="U1293">
        <v>3</v>
      </c>
      <c r="V1293" s="298">
        <v>522</v>
      </c>
      <c r="W1293" s="297" t="s">
        <v>616</v>
      </c>
      <c r="X1293" s="299">
        <f t="shared" si="20"/>
        <v>60</v>
      </c>
    </row>
    <row r="1294" spans="1:24">
      <c r="A1294" s="297" t="s">
        <v>664</v>
      </c>
      <c r="B1294" s="297" t="s">
        <v>665</v>
      </c>
      <c r="C1294" s="297" t="s">
        <v>722</v>
      </c>
      <c r="D1294" s="297" t="s">
        <v>723</v>
      </c>
      <c r="E1294" s="297" t="s">
        <v>724</v>
      </c>
      <c r="F1294" s="297" t="s">
        <v>1664</v>
      </c>
      <c r="G1294" s="297" t="s">
        <v>1665</v>
      </c>
      <c r="H1294" s="297" t="s">
        <v>606</v>
      </c>
      <c r="I1294" s="297" t="s">
        <v>607</v>
      </c>
      <c r="J1294" s="297" t="s">
        <v>1666</v>
      </c>
      <c r="K1294" s="297" t="s">
        <v>609</v>
      </c>
      <c r="L1294" s="297" t="s">
        <v>610</v>
      </c>
      <c r="M1294" s="297" t="s">
        <v>435</v>
      </c>
      <c r="N1294" s="297" t="s">
        <v>1667</v>
      </c>
      <c r="O1294" s="297" t="s">
        <v>613</v>
      </c>
      <c r="P1294" s="297" t="s">
        <v>614</v>
      </c>
      <c r="Q1294" s="297" t="s">
        <v>635</v>
      </c>
      <c r="R1294">
        <v>1</v>
      </c>
      <c r="S1294">
        <v>1</v>
      </c>
      <c r="T1294">
        <v>1</v>
      </c>
      <c r="U1294">
        <v>1</v>
      </c>
      <c r="V1294" s="298">
        <v>174</v>
      </c>
      <c r="W1294" s="297" t="s">
        <v>616</v>
      </c>
      <c r="X1294" s="299">
        <f t="shared" si="20"/>
        <v>20</v>
      </c>
    </row>
    <row r="1295" spans="1:24">
      <c r="A1295" s="297" t="s">
        <v>669</v>
      </c>
      <c r="B1295" s="297" t="s">
        <v>670</v>
      </c>
      <c r="C1295" s="297" t="s">
        <v>757</v>
      </c>
      <c r="D1295" s="297" t="s">
        <v>758</v>
      </c>
      <c r="E1295" s="297" t="s">
        <v>759</v>
      </c>
      <c r="F1295" s="297" t="s">
        <v>1664</v>
      </c>
      <c r="G1295" s="297" t="s">
        <v>1665</v>
      </c>
      <c r="H1295" s="297" t="s">
        <v>606</v>
      </c>
      <c r="I1295" s="297" t="s">
        <v>263</v>
      </c>
      <c r="J1295" s="297" t="s">
        <v>1666</v>
      </c>
      <c r="K1295" s="297" t="s">
        <v>609</v>
      </c>
      <c r="L1295" s="297" t="s">
        <v>610</v>
      </c>
      <c r="M1295" s="297" t="s">
        <v>435</v>
      </c>
      <c r="N1295" s="297" t="s">
        <v>1667</v>
      </c>
      <c r="O1295" s="297" t="s">
        <v>613</v>
      </c>
      <c r="P1295" s="297" t="s">
        <v>614</v>
      </c>
      <c r="Q1295" s="297" t="s">
        <v>615</v>
      </c>
      <c r="R1295">
        <v>2</v>
      </c>
      <c r="S1295">
        <v>2</v>
      </c>
      <c r="T1295">
        <v>2</v>
      </c>
      <c r="U1295">
        <v>2</v>
      </c>
      <c r="V1295" s="298">
        <v>374</v>
      </c>
      <c r="W1295" s="297" t="s">
        <v>616</v>
      </c>
      <c r="X1295" s="299">
        <f t="shared" si="20"/>
        <v>40</v>
      </c>
    </row>
    <row r="1296" spans="1:24">
      <c r="A1296" s="297" t="s">
        <v>669</v>
      </c>
      <c r="B1296" s="297" t="s">
        <v>670</v>
      </c>
      <c r="C1296" s="297" t="s">
        <v>757</v>
      </c>
      <c r="D1296" s="297" t="s">
        <v>758</v>
      </c>
      <c r="E1296" s="297" t="s">
        <v>759</v>
      </c>
      <c r="F1296" s="297" t="s">
        <v>1664</v>
      </c>
      <c r="G1296" s="297" t="s">
        <v>1665</v>
      </c>
      <c r="H1296" s="297" t="s">
        <v>606</v>
      </c>
      <c r="I1296" s="297" t="s">
        <v>263</v>
      </c>
      <c r="J1296" s="297" t="s">
        <v>1666</v>
      </c>
      <c r="K1296" s="297" t="s">
        <v>609</v>
      </c>
      <c r="L1296" s="297" t="s">
        <v>610</v>
      </c>
      <c r="M1296" s="297" t="s">
        <v>435</v>
      </c>
      <c r="N1296" s="297" t="s">
        <v>1667</v>
      </c>
      <c r="O1296" s="297" t="s">
        <v>613</v>
      </c>
      <c r="P1296" s="297" t="s">
        <v>614</v>
      </c>
      <c r="Q1296" s="297" t="s">
        <v>635</v>
      </c>
      <c r="R1296">
        <v>7</v>
      </c>
      <c r="S1296">
        <v>7</v>
      </c>
      <c r="T1296">
        <v>7</v>
      </c>
      <c r="U1296">
        <v>7</v>
      </c>
      <c r="V1296" s="298">
        <v>1309</v>
      </c>
      <c r="W1296" s="297" t="s">
        <v>616</v>
      </c>
      <c r="X1296" s="299">
        <f t="shared" si="20"/>
        <v>140</v>
      </c>
    </row>
    <row r="1297" spans="1:24">
      <c r="A1297" s="297" t="s">
        <v>669</v>
      </c>
      <c r="B1297" s="297" t="s">
        <v>670</v>
      </c>
      <c r="C1297" s="297" t="s">
        <v>757</v>
      </c>
      <c r="D1297" s="297" t="s">
        <v>758</v>
      </c>
      <c r="E1297" s="297" t="s">
        <v>759</v>
      </c>
      <c r="F1297" s="297" t="s">
        <v>1664</v>
      </c>
      <c r="G1297" s="297" t="s">
        <v>1665</v>
      </c>
      <c r="H1297" s="297" t="s">
        <v>606</v>
      </c>
      <c r="I1297" s="297" t="s">
        <v>607</v>
      </c>
      <c r="J1297" s="297" t="s">
        <v>1666</v>
      </c>
      <c r="K1297" s="297" t="s">
        <v>609</v>
      </c>
      <c r="L1297" s="297" t="s">
        <v>610</v>
      </c>
      <c r="M1297" s="297" t="s">
        <v>435</v>
      </c>
      <c r="N1297" s="297" t="s">
        <v>1667</v>
      </c>
      <c r="O1297" s="297" t="s">
        <v>613</v>
      </c>
      <c r="P1297" s="297" t="s">
        <v>614</v>
      </c>
      <c r="Q1297" s="297" t="s">
        <v>615</v>
      </c>
      <c r="R1297">
        <v>2</v>
      </c>
      <c r="S1297">
        <v>2</v>
      </c>
      <c r="T1297">
        <v>2</v>
      </c>
      <c r="U1297">
        <v>2</v>
      </c>
      <c r="V1297" s="298">
        <v>470</v>
      </c>
      <c r="W1297" s="297" t="s">
        <v>616</v>
      </c>
      <c r="X1297" s="299">
        <f t="shared" si="20"/>
        <v>40</v>
      </c>
    </row>
    <row r="1298" spans="1:24">
      <c r="A1298" s="297" t="s">
        <v>669</v>
      </c>
      <c r="B1298" s="297" t="s">
        <v>670</v>
      </c>
      <c r="C1298" s="297" t="s">
        <v>757</v>
      </c>
      <c r="D1298" s="297" t="s">
        <v>758</v>
      </c>
      <c r="E1298" s="297" t="s">
        <v>759</v>
      </c>
      <c r="F1298" s="297" t="s">
        <v>1664</v>
      </c>
      <c r="G1298" s="297" t="s">
        <v>1665</v>
      </c>
      <c r="H1298" s="297" t="s">
        <v>606</v>
      </c>
      <c r="I1298" s="297" t="s">
        <v>607</v>
      </c>
      <c r="J1298" s="297" t="s">
        <v>1666</v>
      </c>
      <c r="K1298" s="297" t="s">
        <v>609</v>
      </c>
      <c r="L1298" s="297" t="s">
        <v>610</v>
      </c>
      <c r="M1298" s="297" t="s">
        <v>435</v>
      </c>
      <c r="N1298" s="297" t="s">
        <v>1667</v>
      </c>
      <c r="O1298" s="297" t="s">
        <v>613</v>
      </c>
      <c r="P1298" s="297" t="s">
        <v>614</v>
      </c>
      <c r="Q1298" s="297" t="s">
        <v>635</v>
      </c>
      <c r="R1298">
        <v>2</v>
      </c>
      <c r="S1298">
        <v>2</v>
      </c>
      <c r="T1298">
        <v>2</v>
      </c>
      <c r="U1298">
        <v>2</v>
      </c>
      <c r="V1298" s="298">
        <v>374</v>
      </c>
      <c r="W1298" s="297" t="s">
        <v>616</v>
      </c>
      <c r="X1298" s="299">
        <f t="shared" si="20"/>
        <v>40</v>
      </c>
    </row>
    <row r="1299" spans="1:24">
      <c r="A1299" s="297" t="s">
        <v>782</v>
      </c>
      <c r="B1299" s="297" t="s">
        <v>783</v>
      </c>
      <c r="C1299" s="297" t="s">
        <v>891</v>
      </c>
      <c r="D1299" s="297" t="s">
        <v>620</v>
      </c>
      <c r="E1299" s="297" t="s">
        <v>892</v>
      </c>
      <c r="F1299" s="297" t="s">
        <v>1664</v>
      </c>
      <c r="G1299" s="297" t="s">
        <v>1665</v>
      </c>
      <c r="H1299" s="297" t="s">
        <v>606</v>
      </c>
      <c r="I1299" s="297" t="s">
        <v>607</v>
      </c>
      <c r="J1299" s="297" t="s">
        <v>1666</v>
      </c>
      <c r="K1299" s="297" t="s">
        <v>609</v>
      </c>
      <c r="L1299" s="297" t="s">
        <v>610</v>
      </c>
      <c r="M1299" s="297" t="s">
        <v>435</v>
      </c>
      <c r="N1299" s="297" t="s">
        <v>1667</v>
      </c>
      <c r="O1299" s="297" t="s">
        <v>613</v>
      </c>
      <c r="P1299" s="297" t="s">
        <v>614</v>
      </c>
      <c r="Q1299" s="297" t="s">
        <v>645</v>
      </c>
      <c r="R1299">
        <v>1</v>
      </c>
      <c r="S1299">
        <v>1</v>
      </c>
      <c r="T1299">
        <v>2</v>
      </c>
      <c r="U1299">
        <v>2</v>
      </c>
      <c r="V1299" s="298">
        <v>470</v>
      </c>
      <c r="W1299" s="297" t="s">
        <v>616</v>
      </c>
      <c r="X1299" s="299">
        <f t="shared" si="20"/>
        <v>40</v>
      </c>
    </row>
    <row r="1300" spans="1:24">
      <c r="A1300" s="297" t="s">
        <v>674</v>
      </c>
      <c r="B1300" s="297" t="s">
        <v>675</v>
      </c>
      <c r="C1300" s="297" t="s">
        <v>676</v>
      </c>
      <c r="D1300" s="297" t="s">
        <v>620</v>
      </c>
      <c r="E1300" s="297" t="s">
        <v>677</v>
      </c>
      <c r="F1300" s="297" t="s">
        <v>1664</v>
      </c>
      <c r="G1300" s="297" t="s">
        <v>1665</v>
      </c>
      <c r="H1300" s="297" t="s">
        <v>606</v>
      </c>
      <c r="I1300" s="297" t="s">
        <v>263</v>
      </c>
      <c r="J1300" s="297" t="s">
        <v>1666</v>
      </c>
      <c r="K1300" s="297" t="s">
        <v>609</v>
      </c>
      <c r="L1300" s="297" t="s">
        <v>610</v>
      </c>
      <c r="M1300" s="297" t="s">
        <v>435</v>
      </c>
      <c r="N1300" s="297" t="s">
        <v>1667</v>
      </c>
      <c r="O1300" s="297" t="s">
        <v>613</v>
      </c>
      <c r="P1300" s="297" t="s">
        <v>614</v>
      </c>
      <c r="Q1300" s="297" t="s">
        <v>645</v>
      </c>
      <c r="R1300">
        <v>3</v>
      </c>
      <c r="S1300">
        <v>3</v>
      </c>
      <c r="T1300">
        <v>3</v>
      </c>
      <c r="U1300">
        <v>3</v>
      </c>
      <c r="V1300" s="298">
        <v>561</v>
      </c>
      <c r="W1300" s="297" t="s">
        <v>616</v>
      </c>
      <c r="X1300" s="299">
        <f t="shared" si="20"/>
        <v>60</v>
      </c>
    </row>
    <row r="1301" spans="1:24">
      <c r="A1301" s="297" t="s">
        <v>674</v>
      </c>
      <c r="B1301" s="297" t="s">
        <v>675</v>
      </c>
      <c r="C1301" s="297" t="s">
        <v>676</v>
      </c>
      <c r="D1301" s="297" t="s">
        <v>620</v>
      </c>
      <c r="E1301" s="297" t="s">
        <v>677</v>
      </c>
      <c r="F1301" s="297" t="s">
        <v>1664</v>
      </c>
      <c r="G1301" s="297" t="s">
        <v>1665</v>
      </c>
      <c r="H1301" s="297" t="s">
        <v>606</v>
      </c>
      <c r="I1301" s="297" t="s">
        <v>607</v>
      </c>
      <c r="J1301" s="297" t="s">
        <v>1666</v>
      </c>
      <c r="K1301" s="297" t="s">
        <v>609</v>
      </c>
      <c r="L1301" s="297" t="s">
        <v>610</v>
      </c>
      <c r="M1301" s="297" t="s">
        <v>435</v>
      </c>
      <c r="N1301" s="297" t="s">
        <v>1667</v>
      </c>
      <c r="O1301" s="297" t="s">
        <v>613</v>
      </c>
      <c r="P1301" s="297" t="s">
        <v>614</v>
      </c>
      <c r="Q1301" s="297" t="s">
        <v>645</v>
      </c>
      <c r="R1301">
        <v>2</v>
      </c>
      <c r="S1301">
        <v>2</v>
      </c>
      <c r="T1301">
        <v>2</v>
      </c>
      <c r="U1301">
        <v>2</v>
      </c>
      <c r="V1301" s="298">
        <v>470</v>
      </c>
      <c r="W1301" s="297" t="s">
        <v>616</v>
      </c>
      <c r="X1301" s="299">
        <f t="shared" si="20"/>
        <v>40</v>
      </c>
    </row>
    <row r="1302" spans="1:24">
      <c r="A1302" s="297" t="s">
        <v>696</v>
      </c>
      <c r="B1302" s="297" t="s">
        <v>697</v>
      </c>
      <c r="C1302" s="297" t="s">
        <v>698</v>
      </c>
      <c r="D1302" s="297" t="s">
        <v>620</v>
      </c>
      <c r="E1302" s="297" t="s">
        <v>699</v>
      </c>
      <c r="F1302" s="297" t="s">
        <v>1664</v>
      </c>
      <c r="G1302" s="297" t="s">
        <v>1665</v>
      </c>
      <c r="H1302" s="297" t="s">
        <v>606</v>
      </c>
      <c r="I1302" s="297" t="s">
        <v>263</v>
      </c>
      <c r="J1302" s="297" t="s">
        <v>1666</v>
      </c>
      <c r="K1302" s="297" t="s">
        <v>609</v>
      </c>
      <c r="L1302" s="297" t="s">
        <v>610</v>
      </c>
      <c r="M1302" s="297" t="s">
        <v>435</v>
      </c>
      <c r="N1302" s="297" t="s">
        <v>1667</v>
      </c>
      <c r="O1302" s="297" t="s">
        <v>613</v>
      </c>
      <c r="P1302" s="297" t="s">
        <v>614</v>
      </c>
      <c r="Q1302" s="297" t="s">
        <v>615</v>
      </c>
      <c r="R1302">
        <v>1</v>
      </c>
      <c r="S1302">
        <v>1</v>
      </c>
      <c r="T1302">
        <v>3</v>
      </c>
      <c r="U1302">
        <v>3</v>
      </c>
      <c r="V1302" s="298">
        <v>561</v>
      </c>
      <c r="W1302" s="297" t="s">
        <v>616</v>
      </c>
      <c r="X1302" s="299">
        <f t="shared" si="20"/>
        <v>60</v>
      </c>
    </row>
    <row r="1303" spans="1:24">
      <c r="A1303" s="297" t="s">
        <v>696</v>
      </c>
      <c r="B1303" s="297" t="s">
        <v>697</v>
      </c>
      <c r="C1303" s="297" t="s">
        <v>698</v>
      </c>
      <c r="D1303" s="297" t="s">
        <v>620</v>
      </c>
      <c r="E1303" s="297" t="s">
        <v>699</v>
      </c>
      <c r="F1303" s="297" t="s">
        <v>1664</v>
      </c>
      <c r="G1303" s="297" t="s">
        <v>1665</v>
      </c>
      <c r="H1303" s="297" t="s">
        <v>606</v>
      </c>
      <c r="I1303" s="297" t="s">
        <v>607</v>
      </c>
      <c r="J1303" s="297" t="s">
        <v>1666</v>
      </c>
      <c r="K1303" s="297" t="s">
        <v>609</v>
      </c>
      <c r="L1303" s="297" t="s">
        <v>610</v>
      </c>
      <c r="M1303" s="297" t="s">
        <v>435</v>
      </c>
      <c r="N1303" s="297" t="s">
        <v>1667</v>
      </c>
      <c r="O1303" s="297" t="s">
        <v>613</v>
      </c>
      <c r="P1303" s="297" t="s">
        <v>614</v>
      </c>
      <c r="Q1303" s="297" t="s">
        <v>615</v>
      </c>
      <c r="R1303">
        <v>1</v>
      </c>
      <c r="S1303">
        <v>1</v>
      </c>
      <c r="T1303">
        <v>4</v>
      </c>
      <c r="U1303">
        <v>4</v>
      </c>
      <c r="V1303" s="298">
        <v>940</v>
      </c>
      <c r="W1303" s="297" t="s">
        <v>616</v>
      </c>
      <c r="X1303" s="299">
        <f t="shared" si="20"/>
        <v>80</v>
      </c>
    </row>
    <row r="1304" spans="1:24">
      <c r="A1304" s="297" t="s">
        <v>700</v>
      </c>
      <c r="B1304" s="297" t="s">
        <v>701</v>
      </c>
      <c r="C1304" s="297" t="s">
        <v>702</v>
      </c>
      <c r="D1304" s="297" t="s">
        <v>620</v>
      </c>
      <c r="E1304" s="297" t="s">
        <v>703</v>
      </c>
      <c r="F1304" s="297" t="s">
        <v>1664</v>
      </c>
      <c r="G1304" s="297" t="s">
        <v>1665</v>
      </c>
      <c r="H1304" s="297" t="s">
        <v>606</v>
      </c>
      <c r="I1304" s="297" t="s">
        <v>263</v>
      </c>
      <c r="J1304" s="297" t="s">
        <v>1666</v>
      </c>
      <c r="K1304" s="297" t="s">
        <v>609</v>
      </c>
      <c r="L1304" s="297" t="s">
        <v>610</v>
      </c>
      <c r="M1304" s="297" t="s">
        <v>435</v>
      </c>
      <c r="N1304" s="297" t="s">
        <v>1667</v>
      </c>
      <c r="O1304" s="297" t="s">
        <v>613</v>
      </c>
      <c r="P1304" s="297" t="s">
        <v>614</v>
      </c>
      <c r="Q1304" s="297" t="s">
        <v>645</v>
      </c>
      <c r="R1304">
        <v>1</v>
      </c>
      <c r="S1304">
        <v>1</v>
      </c>
      <c r="T1304">
        <v>1</v>
      </c>
      <c r="U1304">
        <v>1</v>
      </c>
      <c r="V1304" s="298">
        <v>187</v>
      </c>
      <c r="W1304" s="297" t="s">
        <v>616</v>
      </c>
      <c r="X1304" s="299">
        <f t="shared" si="20"/>
        <v>20</v>
      </c>
    </row>
    <row r="1305" spans="1:24">
      <c r="A1305" s="297" t="s">
        <v>640</v>
      </c>
      <c r="B1305" s="297" t="s">
        <v>641</v>
      </c>
      <c r="C1305" s="297" t="s">
        <v>642</v>
      </c>
      <c r="D1305" s="297" t="s">
        <v>643</v>
      </c>
      <c r="E1305" s="297" t="s">
        <v>644</v>
      </c>
      <c r="F1305" s="297" t="s">
        <v>1664</v>
      </c>
      <c r="G1305" s="297" t="s">
        <v>1665</v>
      </c>
      <c r="H1305" s="297" t="s">
        <v>606</v>
      </c>
      <c r="I1305" s="297" t="s">
        <v>263</v>
      </c>
      <c r="J1305" s="297" t="s">
        <v>1666</v>
      </c>
      <c r="K1305" s="297" t="s">
        <v>609</v>
      </c>
      <c r="L1305" s="297" t="s">
        <v>610</v>
      </c>
      <c r="M1305" s="297" t="s">
        <v>435</v>
      </c>
      <c r="N1305" s="297" t="s">
        <v>1667</v>
      </c>
      <c r="O1305" s="297" t="s">
        <v>613</v>
      </c>
      <c r="P1305" s="297" t="s">
        <v>614</v>
      </c>
      <c r="Q1305" s="297" t="s">
        <v>645</v>
      </c>
      <c r="R1305">
        <v>4</v>
      </c>
      <c r="S1305">
        <v>4</v>
      </c>
      <c r="T1305">
        <v>4</v>
      </c>
      <c r="U1305">
        <v>4</v>
      </c>
      <c r="V1305" s="298">
        <v>748</v>
      </c>
      <c r="W1305" s="297" t="s">
        <v>616</v>
      </c>
      <c r="X1305" s="299">
        <f t="shared" si="20"/>
        <v>80</v>
      </c>
    </row>
    <row r="1306" spans="1:24">
      <c r="A1306" s="297" t="s">
        <v>640</v>
      </c>
      <c r="B1306" s="297" t="s">
        <v>641</v>
      </c>
      <c r="C1306" s="297" t="s">
        <v>642</v>
      </c>
      <c r="D1306" s="297" t="s">
        <v>643</v>
      </c>
      <c r="E1306" s="297" t="s">
        <v>644</v>
      </c>
      <c r="F1306" s="297" t="s">
        <v>1664</v>
      </c>
      <c r="G1306" s="297" t="s">
        <v>1665</v>
      </c>
      <c r="H1306" s="297" t="s">
        <v>606</v>
      </c>
      <c r="I1306" s="297" t="s">
        <v>607</v>
      </c>
      <c r="J1306" s="297" t="s">
        <v>1666</v>
      </c>
      <c r="K1306" s="297" t="s">
        <v>609</v>
      </c>
      <c r="L1306" s="297" t="s">
        <v>610</v>
      </c>
      <c r="M1306" s="297" t="s">
        <v>435</v>
      </c>
      <c r="N1306" s="297" t="s">
        <v>1667</v>
      </c>
      <c r="O1306" s="297" t="s">
        <v>613</v>
      </c>
      <c r="P1306" s="297" t="s">
        <v>614</v>
      </c>
      <c r="Q1306" s="297" t="s">
        <v>645</v>
      </c>
      <c r="R1306">
        <v>5</v>
      </c>
      <c r="S1306">
        <v>5</v>
      </c>
      <c r="T1306">
        <v>5</v>
      </c>
      <c r="U1306">
        <v>5</v>
      </c>
      <c r="V1306" s="298">
        <v>1079</v>
      </c>
      <c r="W1306" s="297" t="s">
        <v>616</v>
      </c>
      <c r="X1306" s="299">
        <f t="shared" si="20"/>
        <v>100</v>
      </c>
    </row>
    <row r="1307" spans="1:24">
      <c r="A1307" s="297" t="s">
        <v>640</v>
      </c>
      <c r="B1307" s="297" t="s">
        <v>641</v>
      </c>
      <c r="C1307" s="297" t="s">
        <v>642</v>
      </c>
      <c r="D1307" s="297" t="s">
        <v>643</v>
      </c>
      <c r="E1307" s="297" t="s">
        <v>644</v>
      </c>
      <c r="F1307" s="297" t="s">
        <v>1668</v>
      </c>
      <c r="G1307" s="297" t="s">
        <v>1669</v>
      </c>
      <c r="H1307" s="297" t="s">
        <v>606</v>
      </c>
      <c r="I1307" s="297" t="s">
        <v>263</v>
      </c>
      <c r="J1307" s="297" t="s">
        <v>1670</v>
      </c>
      <c r="K1307" s="297" t="s">
        <v>609</v>
      </c>
      <c r="L1307" s="297" t="s">
        <v>610</v>
      </c>
      <c r="M1307" s="297" t="s">
        <v>435</v>
      </c>
      <c r="N1307" s="297" t="s">
        <v>1671</v>
      </c>
      <c r="O1307" s="297" t="s">
        <v>627</v>
      </c>
      <c r="P1307" s="297" t="s">
        <v>628</v>
      </c>
      <c r="Q1307" s="297" t="s">
        <v>645</v>
      </c>
      <c r="R1307">
        <v>3</v>
      </c>
      <c r="S1307">
        <v>3</v>
      </c>
      <c r="T1307">
        <v>5</v>
      </c>
      <c r="U1307">
        <v>5</v>
      </c>
      <c r="V1307" s="298">
        <v>1025</v>
      </c>
      <c r="W1307" s="297" t="s">
        <v>616</v>
      </c>
      <c r="X1307" s="299">
        <f t="shared" si="20"/>
        <v>50</v>
      </c>
    </row>
    <row r="1308" spans="1:24">
      <c r="A1308" s="297" t="s">
        <v>640</v>
      </c>
      <c r="B1308" s="297" t="s">
        <v>641</v>
      </c>
      <c r="C1308" s="297" t="s">
        <v>642</v>
      </c>
      <c r="D1308" s="297" t="s">
        <v>643</v>
      </c>
      <c r="E1308" s="297" t="s">
        <v>644</v>
      </c>
      <c r="F1308" s="297" t="s">
        <v>1668</v>
      </c>
      <c r="G1308" s="297" t="s">
        <v>1669</v>
      </c>
      <c r="H1308" s="297" t="s">
        <v>606</v>
      </c>
      <c r="I1308" s="297" t="s">
        <v>263</v>
      </c>
      <c r="J1308" s="297" t="s">
        <v>1670</v>
      </c>
      <c r="K1308" s="297" t="s">
        <v>609</v>
      </c>
      <c r="L1308" s="297" t="s">
        <v>610</v>
      </c>
      <c r="M1308" s="297" t="s">
        <v>435</v>
      </c>
      <c r="N1308" s="297" t="s">
        <v>1671</v>
      </c>
      <c r="O1308" s="297" t="s">
        <v>627</v>
      </c>
      <c r="P1308" s="297" t="s">
        <v>628</v>
      </c>
      <c r="Q1308" s="297" t="s">
        <v>615</v>
      </c>
      <c r="R1308">
        <v>2</v>
      </c>
      <c r="S1308">
        <v>2</v>
      </c>
      <c r="T1308">
        <v>3</v>
      </c>
      <c r="U1308">
        <v>3</v>
      </c>
      <c r="V1308" s="298">
        <v>615</v>
      </c>
      <c r="W1308" s="297" t="s">
        <v>616</v>
      </c>
      <c r="X1308" s="299">
        <f t="shared" si="20"/>
        <v>30</v>
      </c>
    </row>
    <row r="1309" spans="1:24">
      <c r="A1309" s="297" t="s">
        <v>654</v>
      </c>
      <c r="B1309" s="297" t="s">
        <v>655</v>
      </c>
      <c r="C1309" s="297" t="s">
        <v>656</v>
      </c>
      <c r="D1309" s="297" t="s">
        <v>657</v>
      </c>
      <c r="E1309" s="297" t="s">
        <v>658</v>
      </c>
      <c r="F1309" s="297" t="s">
        <v>1668</v>
      </c>
      <c r="G1309" s="297" t="s">
        <v>1669</v>
      </c>
      <c r="H1309" s="297" t="s">
        <v>606</v>
      </c>
      <c r="I1309" s="297" t="s">
        <v>263</v>
      </c>
      <c r="J1309" s="297" t="s">
        <v>1670</v>
      </c>
      <c r="K1309" s="297" t="s">
        <v>609</v>
      </c>
      <c r="L1309" s="297" t="s">
        <v>610</v>
      </c>
      <c r="M1309" s="297" t="s">
        <v>435</v>
      </c>
      <c r="N1309" s="297" t="s">
        <v>1671</v>
      </c>
      <c r="O1309" s="297" t="s">
        <v>627</v>
      </c>
      <c r="P1309" s="297" t="s">
        <v>628</v>
      </c>
      <c r="Q1309" s="297" t="s">
        <v>645</v>
      </c>
      <c r="R1309">
        <v>1</v>
      </c>
      <c r="S1309">
        <v>1</v>
      </c>
      <c r="T1309">
        <v>2</v>
      </c>
      <c r="U1309">
        <v>2</v>
      </c>
      <c r="V1309" s="298">
        <v>410</v>
      </c>
      <c r="W1309" s="297" t="s">
        <v>616</v>
      </c>
      <c r="X1309" s="299">
        <f t="shared" si="20"/>
        <v>20</v>
      </c>
    </row>
    <row r="1310" spans="1:24">
      <c r="A1310" s="297" t="s">
        <v>654</v>
      </c>
      <c r="B1310" s="297" t="s">
        <v>655</v>
      </c>
      <c r="C1310" s="297" t="s">
        <v>656</v>
      </c>
      <c r="D1310" s="297" t="s">
        <v>657</v>
      </c>
      <c r="E1310" s="297" t="s">
        <v>658</v>
      </c>
      <c r="F1310" s="297" t="s">
        <v>1668</v>
      </c>
      <c r="G1310" s="297" t="s">
        <v>1669</v>
      </c>
      <c r="H1310" s="297" t="s">
        <v>606</v>
      </c>
      <c r="I1310" s="297" t="s">
        <v>263</v>
      </c>
      <c r="J1310" s="297" t="s">
        <v>1670</v>
      </c>
      <c r="K1310" s="297" t="s">
        <v>609</v>
      </c>
      <c r="L1310" s="297" t="s">
        <v>610</v>
      </c>
      <c r="M1310" s="297" t="s">
        <v>435</v>
      </c>
      <c r="N1310" s="297" t="s">
        <v>1671</v>
      </c>
      <c r="O1310" s="297" t="s">
        <v>627</v>
      </c>
      <c r="P1310" s="297" t="s">
        <v>628</v>
      </c>
      <c r="Q1310" s="297" t="s">
        <v>615</v>
      </c>
      <c r="R1310">
        <v>1</v>
      </c>
      <c r="S1310">
        <v>1</v>
      </c>
      <c r="T1310">
        <v>1</v>
      </c>
      <c r="U1310">
        <v>1</v>
      </c>
      <c r="V1310" s="298">
        <v>205</v>
      </c>
      <c r="W1310" s="297" t="s">
        <v>616</v>
      </c>
      <c r="X1310" s="299">
        <f t="shared" si="20"/>
        <v>10</v>
      </c>
    </row>
    <row r="1311" spans="1:24">
      <c r="A1311" s="297" t="s">
        <v>659</v>
      </c>
      <c r="B1311" s="297" t="s">
        <v>660</v>
      </c>
      <c r="C1311" s="297" t="s">
        <v>661</v>
      </c>
      <c r="D1311" s="297" t="s">
        <v>662</v>
      </c>
      <c r="E1311" s="297" t="s">
        <v>663</v>
      </c>
      <c r="F1311" s="297" t="s">
        <v>1668</v>
      </c>
      <c r="G1311" s="297" t="s">
        <v>1669</v>
      </c>
      <c r="H1311" s="297" t="s">
        <v>606</v>
      </c>
      <c r="I1311" s="297" t="s">
        <v>263</v>
      </c>
      <c r="J1311" s="297" t="s">
        <v>1670</v>
      </c>
      <c r="K1311" s="297" t="s">
        <v>609</v>
      </c>
      <c r="L1311" s="297" t="s">
        <v>610</v>
      </c>
      <c r="M1311" s="297" t="s">
        <v>435</v>
      </c>
      <c r="N1311" s="297" t="s">
        <v>1671</v>
      </c>
      <c r="O1311" s="297" t="s">
        <v>627</v>
      </c>
      <c r="P1311" s="297" t="s">
        <v>628</v>
      </c>
      <c r="Q1311" s="297" t="s">
        <v>645</v>
      </c>
      <c r="R1311">
        <v>4</v>
      </c>
      <c r="S1311">
        <v>4</v>
      </c>
      <c r="T1311">
        <v>4</v>
      </c>
      <c r="U1311">
        <v>4</v>
      </c>
      <c r="V1311" s="298">
        <v>820</v>
      </c>
      <c r="W1311" s="297" t="s">
        <v>616</v>
      </c>
      <c r="X1311" s="299">
        <f t="shared" si="20"/>
        <v>40</v>
      </c>
    </row>
    <row r="1312" spans="1:24">
      <c r="A1312" s="297" t="s">
        <v>659</v>
      </c>
      <c r="B1312" s="297" t="s">
        <v>660</v>
      </c>
      <c r="C1312" s="297" t="s">
        <v>661</v>
      </c>
      <c r="D1312" s="297" t="s">
        <v>662</v>
      </c>
      <c r="E1312" s="297" t="s">
        <v>663</v>
      </c>
      <c r="F1312" s="297" t="s">
        <v>1668</v>
      </c>
      <c r="G1312" s="297" t="s">
        <v>1669</v>
      </c>
      <c r="H1312" s="297" t="s">
        <v>606</v>
      </c>
      <c r="I1312" s="297" t="s">
        <v>263</v>
      </c>
      <c r="J1312" s="297" t="s">
        <v>1670</v>
      </c>
      <c r="K1312" s="297" t="s">
        <v>609</v>
      </c>
      <c r="L1312" s="297" t="s">
        <v>610</v>
      </c>
      <c r="M1312" s="297" t="s">
        <v>435</v>
      </c>
      <c r="N1312" s="297" t="s">
        <v>1671</v>
      </c>
      <c r="O1312" s="297" t="s">
        <v>627</v>
      </c>
      <c r="P1312" s="297" t="s">
        <v>628</v>
      </c>
      <c r="Q1312" s="297" t="s">
        <v>615</v>
      </c>
      <c r="R1312">
        <v>1</v>
      </c>
      <c r="S1312">
        <v>1</v>
      </c>
      <c r="T1312">
        <v>1</v>
      </c>
      <c r="U1312">
        <v>1</v>
      </c>
      <c r="V1312" s="298">
        <v>205</v>
      </c>
      <c r="W1312" s="297" t="s">
        <v>616</v>
      </c>
      <c r="X1312" s="299">
        <f t="shared" si="20"/>
        <v>10</v>
      </c>
    </row>
    <row r="1313" spans="1:24">
      <c r="A1313" s="297" t="s">
        <v>659</v>
      </c>
      <c r="B1313" s="297" t="s">
        <v>660</v>
      </c>
      <c r="C1313" s="297" t="s">
        <v>661</v>
      </c>
      <c r="D1313" s="297" t="s">
        <v>662</v>
      </c>
      <c r="E1313" s="297" t="s">
        <v>663</v>
      </c>
      <c r="F1313" s="297" t="s">
        <v>1668</v>
      </c>
      <c r="G1313" s="297" t="s">
        <v>1669</v>
      </c>
      <c r="H1313" s="297" t="s">
        <v>606</v>
      </c>
      <c r="I1313" s="297" t="s">
        <v>607</v>
      </c>
      <c r="J1313" s="297" t="s">
        <v>1670</v>
      </c>
      <c r="K1313" s="297" t="s">
        <v>609</v>
      </c>
      <c r="L1313" s="297" t="s">
        <v>610</v>
      </c>
      <c r="M1313" s="297" t="s">
        <v>435</v>
      </c>
      <c r="N1313" s="297" t="s">
        <v>1671</v>
      </c>
      <c r="O1313" s="297" t="s">
        <v>627</v>
      </c>
      <c r="P1313" s="297" t="s">
        <v>628</v>
      </c>
      <c r="Q1313" s="297" t="s">
        <v>645</v>
      </c>
      <c r="R1313">
        <v>1</v>
      </c>
      <c r="S1313">
        <v>1</v>
      </c>
      <c r="T1313">
        <v>1</v>
      </c>
      <c r="U1313">
        <v>1</v>
      </c>
      <c r="V1313" s="298">
        <v>205</v>
      </c>
      <c r="W1313" s="297" t="s">
        <v>616</v>
      </c>
      <c r="X1313" s="299">
        <f t="shared" si="20"/>
        <v>10</v>
      </c>
    </row>
    <row r="1314" spans="1:24">
      <c r="A1314" s="297" t="s">
        <v>659</v>
      </c>
      <c r="B1314" s="297" t="s">
        <v>660</v>
      </c>
      <c r="C1314" s="297" t="s">
        <v>661</v>
      </c>
      <c r="D1314" s="297" t="s">
        <v>662</v>
      </c>
      <c r="E1314" s="297" t="s">
        <v>663</v>
      </c>
      <c r="F1314" s="297" t="s">
        <v>1668</v>
      </c>
      <c r="G1314" s="297" t="s">
        <v>1669</v>
      </c>
      <c r="H1314" s="297" t="s">
        <v>606</v>
      </c>
      <c r="I1314" s="297" t="s">
        <v>607</v>
      </c>
      <c r="J1314" s="297" t="s">
        <v>1670</v>
      </c>
      <c r="K1314" s="297" t="s">
        <v>609</v>
      </c>
      <c r="L1314" s="297" t="s">
        <v>610</v>
      </c>
      <c r="M1314" s="297" t="s">
        <v>435</v>
      </c>
      <c r="N1314" s="297" t="s">
        <v>1671</v>
      </c>
      <c r="O1314" s="297" t="s">
        <v>627</v>
      </c>
      <c r="P1314" s="297" t="s">
        <v>628</v>
      </c>
      <c r="Q1314" s="297" t="s">
        <v>615</v>
      </c>
      <c r="R1314">
        <v>1</v>
      </c>
      <c r="S1314">
        <v>1</v>
      </c>
      <c r="T1314">
        <v>1</v>
      </c>
      <c r="U1314">
        <v>1</v>
      </c>
      <c r="V1314" s="298">
        <v>205</v>
      </c>
      <c r="W1314" s="297" t="s">
        <v>616</v>
      </c>
      <c r="X1314" s="299">
        <f t="shared" si="20"/>
        <v>10</v>
      </c>
    </row>
    <row r="1315" spans="1:24">
      <c r="A1315" s="297" t="s">
        <v>1357</v>
      </c>
      <c r="B1315" s="297" t="s">
        <v>1358</v>
      </c>
      <c r="C1315" s="297" t="s">
        <v>1359</v>
      </c>
      <c r="D1315" s="297" t="s">
        <v>620</v>
      </c>
      <c r="E1315" s="297" t="s">
        <v>1360</v>
      </c>
      <c r="F1315" s="297" t="s">
        <v>1668</v>
      </c>
      <c r="G1315" s="297" t="s">
        <v>1669</v>
      </c>
      <c r="H1315" s="297" t="s">
        <v>606</v>
      </c>
      <c r="I1315" s="297" t="s">
        <v>607</v>
      </c>
      <c r="J1315" s="297" t="s">
        <v>1670</v>
      </c>
      <c r="K1315" s="297" t="s">
        <v>609</v>
      </c>
      <c r="L1315" s="297" t="s">
        <v>610</v>
      </c>
      <c r="M1315" s="297" t="s">
        <v>435</v>
      </c>
      <c r="N1315" s="297" t="s">
        <v>1671</v>
      </c>
      <c r="O1315" s="297" t="s">
        <v>627</v>
      </c>
      <c r="P1315" s="297" t="s">
        <v>628</v>
      </c>
      <c r="Q1315" s="297" t="s">
        <v>615</v>
      </c>
      <c r="R1315">
        <v>1</v>
      </c>
      <c r="S1315">
        <v>1</v>
      </c>
      <c r="T1315">
        <v>1</v>
      </c>
      <c r="U1315">
        <v>1</v>
      </c>
      <c r="V1315" s="298">
        <v>270</v>
      </c>
      <c r="W1315" s="297" t="s">
        <v>616</v>
      </c>
      <c r="X1315" s="299">
        <f t="shared" si="20"/>
        <v>10</v>
      </c>
    </row>
    <row r="1316" spans="1:24">
      <c r="A1316" s="297" t="s">
        <v>678</v>
      </c>
      <c r="B1316" s="297" t="s">
        <v>679</v>
      </c>
      <c r="C1316" s="297" t="s">
        <v>682</v>
      </c>
      <c r="D1316" s="297" t="s">
        <v>620</v>
      </c>
      <c r="E1316" s="297" t="s">
        <v>683</v>
      </c>
      <c r="F1316" s="297" t="s">
        <v>1668</v>
      </c>
      <c r="G1316" s="297" t="s">
        <v>1669</v>
      </c>
      <c r="H1316" s="297" t="s">
        <v>606</v>
      </c>
      <c r="I1316" s="297" t="s">
        <v>263</v>
      </c>
      <c r="J1316" s="297" t="s">
        <v>1670</v>
      </c>
      <c r="K1316" s="297" t="s">
        <v>609</v>
      </c>
      <c r="L1316" s="297" t="s">
        <v>610</v>
      </c>
      <c r="M1316" s="297" t="s">
        <v>435</v>
      </c>
      <c r="N1316" s="297" t="s">
        <v>1671</v>
      </c>
      <c r="O1316" s="297" t="s">
        <v>627</v>
      </c>
      <c r="P1316" s="297" t="s">
        <v>628</v>
      </c>
      <c r="Q1316" s="297" t="s">
        <v>615</v>
      </c>
      <c r="R1316">
        <v>1</v>
      </c>
      <c r="S1316">
        <v>1</v>
      </c>
      <c r="T1316">
        <v>2</v>
      </c>
      <c r="U1316">
        <v>2</v>
      </c>
      <c r="V1316" s="298">
        <v>410</v>
      </c>
      <c r="W1316" s="297" t="s">
        <v>616</v>
      </c>
      <c r="X1316" s="299">
        <f t="shared" si="20"/>
        <v>20</v>
      </c>
    </row>
    <row r="1317" spans="1:24">
      <c r="A1317" s="297" t="s">
        <v>678</v>
      </c>
      <c r="B1317" s="297" t="s">
        <v>679</v>
      </c>
      <c r="C1317" s="297" t="s">
        <v>682</v>
      </c>
      <c r="D1317" s="297" t="s">
        <v>620</v>
      </c>
      <c r="E1317" s="297" t="s">
        <v>683</v>
      </c>
      <c r="F1317" s="297" t="s">
        <v>1668</v>
      </c>
      <c r="G1317" s="297" t="s">
        <v>1669</v>
      </c>
      <c r="H1317" s="297" t="s">
        <v>606</v>
      </c>
      <c r="I1317" s="297" t="s">
        <v>607</v>
      </c>
      <c r="J1317" s="297" t="s">
        <v>1670</v>
      </c>
      <c r="K1317" s="297" t="s">
        <v>609</v>
      </c>
      <c r="L1317" s="297" t="s">
        <v>610</v>
      </c>
      <c r="M1317" s="297" t="s">
        <v>435</v>
      </c>
      <c r="N1317" s="297" t="s">
        <v>1671</v>
      </c>
      <c r="O1317" s="297" t="s">
        <v>627</v>
      </c>
      <c r="P1317" s="297" t="s">
        <v>628</v>
      </c>
      <c r="Q1317" s="297" t="s">
        <v>615</v>
      </c>
      <c r="R1317">
        <v>1</v>
      </c>
      <c r="S1317">
        <v>1</v>
      </c>
      <c r="T1317">
        <v>2</v>
      </c>
      <c r="U1317">
        <v>2</v>
      </c>
      <c r="V1317" s="298">
        <v>410</v>
      </c>
      <c r="W1317" s="297" t="s">
        <v>616</v>
      </c>
      <c r="X1317" s="299">
        <f t="shared" si="20"/>
        <v>20</v>
      </c>
    </row>
    <row r="1318" spans="1:24">
      <c r="A1318" s="297" t="s">
        <v>678</v>
      </c>
      <c r="B1318" s="297" t="s">
        <v>679</v>
      </c>
      <c r="C1318" s="297" t="s">
        <v>684</v>
      </c>
      <c r="D1318" s="297" t="s">
        <v>620</v>
      </c>
      <c r="E1318" s="297" t="s">
        <v>685</v>
      </c>
      <c r="F1318" s="297" t="s">
        <v>1668</v>
      </c>
      <c r="G1318" s="297" t="s">
        <v>1669</v>
      </c>
      <c r="H1318" s="297" t="s">
        <v>606</v>
      </c>
      <c r="I1318" s="297" t="s">
        <v>263</v>
      </c>
      <c r="J1318" s="297" t="s">
        <v>1670</v>
      </c>
      <c r="K1318" s="297" t="s">
        <v>609</v>
      </c>
      <c r="L1318" s="297" t="s">
        <v>610</v>
      </c>
      <c r="M1318" s="297" t="s">
        <v>435</v>
      </c>
      <c r="N1318" s="297" t="s">
        <v>1671</v>
      </c>
      <c r="O1318" s="297" t="s">
        <v>627</v>
      </c>
      <c r="P1318" s="297" t="s">
        <v>628</v>
      </c>
      <c r="Q1318" s="297" t="s">
        <v>645</v>
      </c>
      <c r="R1318">
        <v>2</v>
      </c>
      <c r="S1318">
        <v>2</v>
      </c>
      <c r="T1318">
        <v>5</v>
      </c>
      <c r="U1318">
        <v>5</v>
      </c>
      <c r="V1318" s="298">
        <v>1025</v>
      </c>
      <c r="W1318" s="297" t="s">
        <v>616</v>
      </c>
      <c r="X1318" s="299">
        <f t="shared" si="20"/>
        <v>50</v>
      </c>
    </row>
    <row r="1319" spans="1:24">
      <c r="A1319" s="297" t="s">
        <v>678</v>
      </c>
      <c r="B1319" s="297" t="s">
        <v>679</v>
      </c>
      <c r="C1319" s="297" t="s">
        <v>684</v>
      </c>
      <c r="D1319" s="297" t="s">
        <v>620</v>
      </c>
      <c r="E1319" s="297" t="s">
        <v>685</v>
      </c>
      <c r="F1319" s="297" t="s">
        <v>1668</v>
      </c>
      <c r="G1319" s="297" t="s">
        <v>1669</v>
      </c>
      <c r="H1319" s="297" t="s">
        <v>606</v>
      </c>
      <c r="I1319" s="297" t="s">
        <v>607</v>
      </c>
      <c r="J1319" s="297" t="s">
        <v>1670</v>
      </c>
      <c r="K1319" s="297" t="s">
        <v>609</v>
      </c>
      <c r="L1319" s="297" t="s">
        <v>610</v>
      </c>
      <c r="M1319" s="297" t="s">
        <v>435</v>
      </c>
      <c r="N1319" s="297" t="s">
        <v>1671</v>
      </c>
      <c r="O1319" s="297" t="s">
        <v>627</v>
      </c>
      <c r="P1319" s="297" t="s">
        <v>628</v>
      </c>
      <c r="Q1319" s="297" t="s">
        <v>645</v>
      </c>
      <c r="R1319">
        <v>3</v>
      </c>
      <c r="S1319">
        <v>3</v>
      </c>
      <c r="T1319">
        <v>5</v>
      </c>
      <c r="U1319">
        <v>5</v>
      </c>
      <c r="V1319" s="298">
        <v>1220</v>
      </c>
      <c r="W1319" s="297" t="s">
        <v>616</v>
      </c>
      <c r="X1319" s="299">
        <f t="shared" si="20"/>
        <v>50</v>
      </c>
    </row>
    <row r="1320" spans="1:24">
      <c r="A1320" s="297" t="s">
        <v>691</v>
      </c>
      <c r="B1320" s="297" t="s">
        <v>692</v>
      </c>
      <c r="C1320" s="297" t="s">
        <v>1364</v>
      </c>
      <c r="D1320" s="297" t="s">
        <v>1365</v>
      </c>
      <c r="E1320" s="297" t="s">
        <v>1366</v>
      </c>
      <c r="F1320" s="297" t="s">
        <v>1668</v>
      </c>
      <c r="G1320" s="297" t="s">
        <v>1669</v>
      </c>
      <c r="H1320" s="297" t="s">
        <v>606</v>
      </c>
      <c r="I1320" s="297" t="s">
        <v>263</v>
      </c>
      <c r="J1320" s="297" t="s">
        <v>1670</v>
      </c>
      <c r="K1320" s="297" t="s">
        <v>609</v>
      </c>
      <c r="L1320" s="297" t="s">
        <v>610</v>
      </c>
      <c r="M1320" s="297" t="s">
        <v>435</v>
      </c>
      <c r="N1320" s="297" t="s">
        <v>1671</v>
      </c>
      <c r="O1320" s="297" t="s">
        <v>627</v>
      </c>
      <c r="P1320" s="297" t="s">
        <v>628</v>
      </c>
      <c r="Q1320" s="297" t="s">
        <v>615</v>
      </c>
      <c r="R1320">
        <v>1</v>
      </c>
      <c r="S1320">
        <v>1</v>
      </c>
      <c r="T1320">
        <v>2</v>
      </c>
      <c r="U1320">
        <v>2</v>
      </c>
      <c r="V1320" s="298">
        <v>410</v>
      </c>
      <c r="W1320" s="297" t="s">
        <v>616</v>
      </c>
      <c r="X1320" s="299">
        <f t="shared" si="20"/>
        <v>20</v>
      </c>
    </row>
    <row r="1321" spans="1:24">
      <c r="A1321" s="297" t="s">
        <v>696</v>
      </c>
      <c r="B1321" s="297" t="s">
        <v>697</v>
      </c>
      <c r="C1321" s="297" t="s">
        <v>698</v>
      </c>
      <c r="D1321" s="297" t="s">
        <v>620</v>
      </c>
      <c r="E1321" s="297" t="s">
        <v>699</v>
      </c>
      <c r="F1321" s="297" t="s">
        <v>1668</v>
      </c>
      <c r="G1321" s="297" t="s">
        <v>1669</v>
      </c>
      <c r="H1321" s="297" t="s">
        <v>606</v>
      </c>
      <c r="I1321" s="297" t="s">
        <v>607</v>
      </c>
      <c r="J1321" s="297" t="s">
        <v>1670</v>
      </c>
      <c r="K1321" s="297" t="s">
        <v>609</v>
      </c>
      <c r="L1321" s="297" t="s">
        <v>610</v>
      </c>
      <c r="M1321" s="297" t="s">
        <v>435</v>
      </c>
      <c r="N1321" s="297" t="s">
        <v>1671</v>
      </c>
      <c r="O1321" s="297" t="s">
        <v>627</v>
      </c>
      <c r="P1321" s="297" t="s">
        <v>628</v>
      </c>
      <c r="Q1321" s="297" t="s">
        <v>615</v>
      </c>
      <c r="R1321">
        <v>1</v>
      </c>
      <c r="S1321">
        <v>1</v>
      </c>
      <c r="T1321">
        <v>1</v>
      </c>
      <c r="U1321">
        <v>1</v>
      </c>
      <c r="V1321" s="298">
        <v>270</v>
      </c>
      <c r="W1321" s="297" t="s">
        <v>616</v>
      </c>
      <c r="X1321" s="299">
        <f t="shared" si="20"/>
        <v>10</v>
      </c>
    </row>
    <row r="1322" spans="1:24">
      <c r="A1322" s="297" t="s">
        <v>700</v>
      </c>
      <c r="B1322" s="297" t="s">
        <v>701</v>
      </c>
      <c r="C1322" s="297" t="s">
        <v>702</v>
      </c>
      <c r="D1322" s="297" t="s">
        <v>620</v>
      </c>
      <c r="E1322" s="297" t="s">
        <v>703</v>
      </c>
      <c r="F1322" s="297" t="s">
        <v>1668</v>
      </c>
      <c r="G1322" s="297" t="s">
        <v>1669</v>
      </c>
      <c r="H1322" s="297" t="s">
        <v>606</v>
      </c>
      <c r="I1322" s="297" t="s">
        <v>263</v>
      </c>
      <c r="J1322" s="297" t="s">
        <v>1670</v>
      </c>
      <c r="K1322" s="297" t="s">
        <v>609</v>
      </c>
      <c r="L1322" s="297" t="s">
        <v>610</v>
      </c>
      <c r="M1322" s="297" t="s">
        <v>435</v>
      </c>
      <c r="N1322" s="297" t="s">
        <v>1671</v>
      </c>
      <c r="O1322" s="297" t="s">
        <v>627</v>
      </c>
      <c r="P1322" s="297" t="s">
        <v>628</v>
      </c>
      <c r="Q1322" s="297" t="s">
        <v>645</v>
      </c>
      <c r="R1322">
        <v>1</v>
      </c>
      <c r="S1322">
        <v>1</v>
      </c>
      <c r="T1322">
        <v>2</v>
      </c>
      <c r="U1322">
        <v>2</v>
      </c>
      <c r="V1322" s="298">
        <v>410</v>
      </c>
      <c r="W1322" s="297" t="s">
        <v>616</v>
      </c>
      <c r="X1322" s="299">
        <f t="shared" si="20"/>
        <v>20</v>
      </c>
    </row>
    <row r="1323" spans="1:24">
      <c r="A1323" s="297" t="s">
        <v>700</v>
      </c>
      <c r="B1323" s="297" t="s">
        <v>701</v>
      </c>
      <c r="C1323" s="297" t="s">
        <v>702</v>
      </c>
      <c r="D1323" s="297" t="s">
        <v>620</v>
      </c>
      <c r="E1323" s="297" t="s">
        <v>703</v>
      </c>
      <c r="F1323" s="297" t="s">
        <v>1668</v>
      </c>
      <c r="G1323" s="297" t="s">
        <v>1669</v>
      </c>
      <c r="H1323" s="297" t="s">
        <v>606</v>
      </c>
      <c r="I1323" s="297" t="s">
        <v>263</v>
      </c>
      <c r="J1323" s="297" t="s">
        <v>1670</v>
      </c>
      <c r="K1323" s="297" t="s">
        <v>609</v>
      </c>
      <c r="L1323" s="297" t="s">
        <v>610</v>
      </c>
      <c r="M1323" s="297" t="s">
        <v>435</v>
      </c>
      <c r="N1323" s="297" t="s">
        <v>1671</v>
      </c>
      <c r="O1323" s="297" t="s">
        <v>627</v>
      </c>
      <c r="P1323" s="297" t="s">
        <v>628</v>
      </c>
      <c r="Q1323" s="297" t="s">
        <v>615</v>
      </c>
      <c r="R1323">
        <v>1</v>
      </c>
      <c r="S1323">
        <v>1</v>
      </c>
      <c r="T1323">
        <v>1</v>
      </c>
      <c r="U1323">
        <v>1</v>
      </c>
      <c r="V1323" s="298">
        <v>205</v>
      </c>
      <c r="W1323" s="297" t="s">
        <v>616</v>
      </c>
      <c r="X1323" s="299">
        <f t="shared" si="20"/>
        <v>10</v>
      </c>
    </row>
    <row r="1324" spans="1:24">
      <c r="A1324" s="297" t="s">
        <v>700</v>
      </c>
      <c r="B1324" s="297" t="s">
        <v>701</v>
      </c>
      <c r="C1324" s="297" t="s">
        <v>702</v>
      </c>
      <c r="D1324" s="297" t="s">
        <v>620</v>
      </c>
      <c r="E1324" s="297" t="s">
        <v>703</v>
      </c>
      <c r="F1324" s="297" t="s">
        <v>1668</v>
      </c>
      <c r="G1324" s="297" t="s">
        <v>1669</v>
      </c>
      <c r="H1324" s="297" t="s">
        <v>606</v>
      </c>
      <c r="I1324" s="297" t="s">
        <v>607</v>
      </c>
      <c r="J1324" s="297" t="s">
        <v>1670</v>
      </c>
      <c r="K1324" s="297" t="s">
        <v>609</v>
      </c>
      <c r="L1324" s="297" t="s">
        <v>610</v>
      </c>
      <c r="M1324" s="297" t="s">
        <v>435</v>
      </c>
      <c r="N1324" s="297" t="s">
        <v>1671</v>
      </c>
      <c r="O1324" s="297" t="s">
        <v>627</v>
      </c>
      <c r="P1324" s="297" t="s">
        <v>628</v>
      </c>
      <c r="Q1324" s="297" t="s">
        <v>645</v>
      </c>
      <c r="R1324">
        <v>1</v>
      </c>
      <c r="S1324">
        <v>1</v>
      </c>
      <c r="T1324">
        <v>2</v>
      </c>
      <c r="U1324">
        <v>2</v>
      </c>
      <c r="V1324" s="298">
        <v>410</v>
      </c>
      <c r="W1324" s="297" t="s">
        <v>616</v>
      </c>
      <c r="X1324" s="299">
        <f t="shared" si="20"/>
        <v>20</v>
      </c>
    </row>
    <row r="1325" spans="1:24">
      <c r="A1325" s="297" t="s">
        <v>640</v>
      </c>
      <c r="B1325" s="297" t="s">
        <v>641</v>
      </c>
      <c r="C1325" s="297" t="s">
        <v>642</v>
      </c>
      <c r="D1325" s="297" t="s">
        <v>643</v>
      </c>
      <c r="E1325" s="297" t="s">
        <v>644</v>
      </c>
      <c r="F1325" s="297" t="s">
        <v>1668</v>
      </c>
      <c r="G1325" s="297" t="s">
        <v>1669</v>
      </c>
      <c r="H1325" s="297" t="s">
        <v>606</v>
      </c>
      <c r="I1325" s="297" t="s">
        <v>263</v>
      </c>
      <c r="J1325" s="297" t="s">
        <v>1670</v>
      </c>
      <c r="K1325" s="297" t="s">
        <v>609</v>
      </c>
      <c r="L1325" s="297" t="s">
        <v>610</v>
      </c>
      <c r="M1325" s="297" t="s">
        <v>435</v>
      </c>
      <c r="N1325" s="297" t="s">
        <v>1671</v>
      </c>
      <c r="O1325" s="297" t="s">
        <v>627</v>
      </c>
      <c r="P1325" s="297" t="s">
        <v>628</v>
      </c>
      <c r="Q1325" s="297" t="s">
        <v>645</v>
      </c>
      <c r="R1325">
        <v>2</v>
      </c>
      <c r="S1325">
        <v>2</v>
      </c>
      <c r="T1325">
        <v>2</v>
      </c>
      <c r="U1325">
        <v>2</v>
      </c>
      <c r="V1325" s="298">
        <v>410</v>
      </c>
      <c r="W1325" s="297" t="s">
        <v>616</v>
      </c>
      <c r="X1325" s="299">
        <f t="shared" si="20"/>
        <v>20</v>
      </c>
    </row>
    <row r="1326" spans="1:24">
      <c r="A1326" s="297" t="s">
        <v>640</v>
      </c>
      <c r="B1326" s="297" t="s">
        <v>641</v>
      </c>
      <c r="C1326" s="297" t="s">
        <v>642</v>
      </c>
      <c r="D1326" s="297" t="s">
        <v>643</v>
      </c>
      <c r="E1326" s="297" t="s">
        <v>644</v>
      </c>
      <c r="F1326" s="297" t="s">
        <v>1668</v>
      </c>
      <c r="G1326" s="297" t="s">
        <v>1669</v>
      </c>
      <c r="H1326" s="297" t="s">
        <v>606</v>
      </c>
      <c r="I1326" s="297" t="s">
        <v>607</v>
      </c>
      <c r="J1326" s="297" t="s">
        <v>1670</v>
      </c>
      <c r="K1326" s="297" t="s">
        <v>609</v>
      </c>
      <c r="L1326" s="297" t="s">
        <v>610</v>
      </c>
      <c r="M1326" s="297" t="s">
        <v>435</v>
      </c>
      <c r="N1326" s="297" t="s">
        <v>1671</v>
      </c>
      <c r="O1326" s="297" t="s">
        <v>627</v>
      </c>
      <c r="P1326" s="297" t="s">
        <v>628</v>
      </c>
      <c r="Q1326" s="297" t="s">
        <v>645</v>
      </c>
      <c r="R1326">
        <v>4</v>
      </c>
      <c r="S1326">
        <v>4</v>
      </c>
      <c r="T1326">
        <v>5</v>
      </c>
      <c r="U1326">
        <v>5</v>
      </c>
      <c r="V1326" s="298">
        <v>1220</v>
      </c>
      <c r="W1326" s="297" t="s">
        <v>616</v>
      </c>
      <c r="X1326" s="299">
        <f t="shared" si="20"/>
        <v>50</v>
      </c>
    </row>
    <row r="1327" spans="1:24">
      <c r="A1327" s="297" t="s">
        <v>640</v>
      </c>
      <c r="B1327" s="297" t="s">
        <v>641</v>
      </c>
      <c r="C1327" s="297" t="s">
        <v>642</v>
      </c>
      <c r="D1327" s="297" t="s">
        <v>643</v>
      </c>
      <c r="E1327" s="297" t="s">
        <v>644</v>
      </c>
      <c r="F1327" s="297" t="s">
        <v>1668</v>
      </c>
      <c r="G1327" s="297" t="s">
        <v>1669</v>
      </c>
      <c r="H1327" s="297" t="s">
        <v>606</v>
      </c>
      <c r="I1327" s="297" t="s">
        <v>607</v>
      </c>
      <c r="J1327" s="297" t="s">
        <v>1670</v>
      </c>
      <c r="K1327" s="297" t="s">
        <v>609</v>
      </c>
      <c r="L1327" s="297" t="s">
        <v>610</v>
      </c>
      <c r="M1327" s="297" t="s">
        <v>435</v>
      </c>
      <c r="N1327" s="297" t="s">
        <v>1671</v>
      </c>
      <c r="O1327" s="297" t="s">
        <v>627</v>
      </c>
      <c r="P1327" s="297" t="s">
        <v>628</v>
      </c>
      <c r="Q1327" s="297" t="s">
        <v>615</v>
      </c>
      <c r="R1327">
        <v>2</v>
      </c>
      <c r="S1327">
        <v>2</v>
      </c>
      <c r="T1327">
        <v>2</v>
      </c>
      <c r="U1327">
        <v>2</v>
      </c>
      <c r="V1327" s="298">
        <v>540</v>
      </c>
      <c r="W1327" s="297" t="s">
        <v>616</v>
      </c>
      <c r="X1327" s="299">
        <f t="shared" si="20"/>
        <v>20</v>
      </c>
    </row>
    <row r="1328" spans="1:24">
      <c r="A1328" s="297" t="s">
        <v>601</v>
      </c>
      <c r="B1328" s="297" t="s">
        <v>602</v>
      </c>
      <c r="C1328" s="297" t="s">
        <v>603</v>
      </c>
      <c r="D1328" s="297" t="s">
        <v>604</v>
      </c>
      <c r="E1328" s="297" t="s">
        <v>605</v>
      </c>
      <c r="F1328" s="297" t="s">
        <v>1668</v>
      </c>
      <c r="G1328" s="297" t="s">
        <v>1669</v>
      </c>
      <c r="H1328" s="297" t="s">
        <v>606</v>
      </c>
      <c r="I1328" s="297" t="s">
        <v>263</v>
      </c>
      <c r="J1328" s="297" t="s">
        <v>1670</v>
      </c>
      <c r="K1328" s="297" t="s">
        <v>609</v>
      </c>
      <c r="L1328" s="297" t="s">
        <v>610</v>
      </c>
      <c r="M1328" s="297" t="s">
        <v>435</v>
      </c>
      <c r="N1328" s="297" t="s">
        <v>1671</v>
      </c>
      <c r="O1328" s="297" t="s">
        <v>627</v>
      </c>
      <c r="P1328" s="297" t="s">
        <v>628</v>
      </c>
      <c r="Q1328" s="297" t="s">
        <v>615</v>
      </c>
      <c r="R1328">
        <v>1</v>
      </c>
      <c r="S1328">
        <v>1</v>
      </c>
      <c r="T1328">
        <v>2</v>
      </c>
      <c r="U1328">
        <v>2</v>
      </c>
      <c r="V1328" s="298">
        <v>368</v>
      </c>
      <c r="W1328" s="297" t="s">
        <v>616</v>
      </c>
      <c r="X1328" s="299">
        <f t="shared" si="20"/>
        <v>20</v>
      </c>
    </row>
    <row r="1329" spans="1:24">
      <c r="A1329" s="297" t="s">
        <v>601</v>
      </c>
      <c r="B1329" s="297" t="s">
        <v>602</v>
      </c>
      <c r="C1329" s="297" t="s">
        <v>603</v>
      </c>
      <c r="D1329" s="297" t="s">
        <v>604</v>
      </c>
      <c r="E1329" s="297" t="s">
        <v>605</v>
      </c>
      <c r="F1329" s="297" t="s">
        <v>1668</v>
      </c>
      <c r="G1329" s="297" t="s">
        <v>1669</v>
      </c>
      <c r="H1329" s="297" t="s">
        <v>606</v>
      </c>
      <c r="I1329" s="297" t="s">
        <v>607</v>
      </c>
      <c r="J1329" s="297" t="s">
        <v>1670</v>
      </c>
      <c r="K1329" s="297" t="s">
        <v>609</v>
      </c>
      <c r="L1329" s="297" t="s">
        <v>610</v>
      </c>
      <c r="M1329" s="297" t="s">
        <v>435</v>
      </c>
      <c r="N1329" s="297" t="s">
        <v>1671</v>
      </c>
      <c r="O1329" s="297" t="s">
        <v>627</v>
      </c>
      <c r="P1329" s="297" t="s">
        <v>628</v>
      </c>
      <c r="Q1329" s="297" t="s">
        <v>615</v>
      </c>
      <c r="R1329">
        <v>1</v>
      </c>
      <c r="S1329">
        <v>1</v>
      </c>
      <c r="T1329">
        <v>2</v>
      </c>
      <c r="U1329">
        <v>2</v>
      </c>
      <c r="V1329" s="298">
        <v>368</v>
      </c>
      <c r="W1329" s="297" t="s">
        <v>616</v>
      </c>
      <c r="X1329" s="299">
        <f t="shared" si="20"/>
        <v>20</v>
      </c>
    </row>
    <row r="1330" spans="1:24">
      <c r="A1330" s="297" t="s">
        <v>669</v>
      </c>
      <c r="B1330" s="297" t="s">
        <v>670</v>
      </c>
      <c r="C1330" s="297" t="s">
        <v>671</v>
      </c>
      <c r="D1330" s="297" t="s">
        <v>672</v>
      </c>
      <c r="E1330" s="297" t="s">
        <v>673</v>
      </c>
      <c r="F1330" s="297" t="s">
        <v>1672</v>
      </c>
      <c r="G1330" s="297" t="s">
        <v>1673</v>
      </c>
      <c r="H1330" s="297" t="s">
        <v>606</v>
      </c>
      <c r="I1330" s="297" t="s">
        <v>607</v>
      </c>
      <c r="J1330" s="297" t="s">
        <v>1674</v>
      </c>
      <c r="K1330" s="297" t="s">
        <v>609</v>
      </c>
      <c r="L1330" s="297" t="s">
        <v>295</v>
      </c>
      <c r="M1330" s="297" t="s">
        <v>296</v>
      </c>
      <c r="N1330" s="297" t="s">
        <v>1675</v>
      </c>
      <c r="O1330" s="297" t="s">
        <v>798</v>
      </c>
      <c r="P1330" s="297" t="s">
        <v>628</v>
      </c>
      <c r="Q1330" s="297" t="s">
        <v>615</v>
      </c>
      <c r="R1330">
        <v>1</v>
      </c>
      <c r="S1330">
        <v>1</v>
      </c>
      <c r="T1330">
        <v>6</v>
      </c>
      <c r="U1330">
        <v>6</v>
      </c>
      <c r="V1330" s="298">
        <v>1500</v>
      </c>
      <c r="W1330" s="297" t="s">
        <v>616</v>
      </c>
      <c r="X1330" s="299">
        <f t="shared" si="20"/>
        <v>60</v>
      </c>
    </row>
    <row r="1331" spans="1:24">
      <c r="A1331" s="297" t="s">
        <v>686</v>
      </c>
      <c r="B1331" s="297" t="s">
        <v>687</v>
      </c>
      <c r="C1331" s="297" t="s">
        <v>830</v>
      </c>
      <c r="D1331" s="297" t="s">
        <v>620</v>
      </c>
      <c r="E1331" s="297" t="s">
        <v>831</v>
      </c>
      <c r="F1331" s="297" t="s">
        <v>310</v>
      </c>
      <c r="G1331" s="297" t="s">
        <v>1676</v>
      </c>
      <c r="H1331" s="297" t="s">
        <v>606</v>
      </c>
      <c r="I1331" s="297" t="s">
        <v>607</v>
      </c>
      <c r="J1331" s="297" t="s">
        <v>1677</v>
      </c>
      <c r="K1331" s="297" t="s">
        <v>609</v>
      </c>
      <c r="L1331" s="297" t="s">
        <v>295</v>
      </c>
      <c r="M1331" s="297" t="s">
        <v>296</v>
      </c>
      <c r="N1331" s="297" t="s">
        <v>283</v>
      </c>
      <c r="O1331" s="297" t="s">
        <v>798</v>
      </c>
      <c r="P1331" s="297" t="s">
        <v>628</v>
      </c>
      <c r="Q1331" s="297" t="s">
        <v>615</v>
      </c>
      <c r="R1331">
        <v>3</v>
      </c>
      <c r="S1331">
        <v>3</v>
      </c>
      <c r="T1331">
        <v>7</v>
      </c>
      <c r="U1331">
        <v>7</v>
      </c>
      <c r="V1331" s="298">
        <v>1750</v>
      </c>
      <c r="W1331" s="297" t="s">
        <v>616</v>
      </c>
      <c r="X1331" s="299">
        <f t="shared" si="20"/>
        <v>70</v>
      </c>
    </row>
    <row r="1332" spans="1:24">
      <c r="A1332" s="297" t="s">
        <v>790</v>
      </c>
      <c r="B1332" s="297" t="s">
        <v>791</v>
      </c>
      <c r="C1332" s="297" t="s">
        <v>792</v>
      </c>
      <c r="D1332" s="297" t="s">
        <v>620</v>
      </c>
      <c r="E1332" s="297" t="s">
        <v>793</v>
      </c>
      <c r="F1332" s="297" t="s">
        <v>310</v>
      </c>
      <c r="G1332" s="297" t="s">
        <v>1676</v>
      </c>
      <c r="H1332" s="297" t="s">
        <v>606</v>
      </c>
      <c r="I1332" s="297" t="s">
        <v>607</v>
      </c>
      <c r="J1332" s="297" t="s">
        <v>1677</v>
      </c>
      <c r="K1332" s="297" t="s">
        <v>609</v>
      </c>
      <c r="L1332" s="297" t="s">
        <v>295</v>
      </c>
      <c r="M1332" s="297" t="s">
        <v>296</v>
      </c>
      <c r="N1332" s="297" t="s">
        <v>283</v>
      </c>
      <c r="O1332" s="297" t="s">
        <v>798</v>
      </c>
      <c r="P1332" s="297" t="s">
        <v>628</v>
      </c>
      <c r="Q1332" s="297" t="s">
        <v>645</v>
      </c>
      <c r="R1332">
        <v>1</v>
      </c>
      <c r="S1332">
        <v>1</v>
      </c>
      <c r="T1332">
        <v>2</v>
      </c>
      <c r="U1332">
        <v>2</v>
      </c>
      <c r="V1332" s="298">
        <v>500</v>
      </c>
      <c r="W1332" s="297" t="s">
        <v>616</v>
      </c>
      <c r="X1332" s="299">
        <f t="shared" si="20"/>
        <v>20</v>
      </c>
    </row>
    <row r="1333" spans="1:24">
      <c r="A1333" s="297" t="s">
        <v>764</v>
      </c>
      <c r="B1333" s="297" t="s">
        <v>765</v>
      </c>
      <c r="C1333" s="297" t="s">
        <v>766</v>
      </c>
      <c r="D1333" s="297" t="s">
        <v>620</v>
      </c>
      <c r="E1333" s="297" t="s">
        <v>767</v>
      </c>
      <c r="F1333" s="297" t="s">
        <v>1678</v>
      </c>
      <c r="G1333" s="297" t="s">
        <v>1679</v>
      </c>
      <c r="H1333" s="297" t="s">
        <v>606</v>
      </c>
      <c r="I1333" s="297" t="s">
        <v>263</v>
      </c>
      <c r="J1333" s="297" t="s">
        <v>1680</v>
      </c>
      <c r="K1333" s="297" t="s">
        <v>609</v>
      </c>
      <c r="L1333" s="297" t="s">
        <v>295</v>
      </c>
      <c r="M1333" s="297" t="s">
        <v>296</v>
      </c>
      <c r="N1333" s="297" t="s">
        <v>1681</v>
      </c>
      <c r="O1333" s="297" t="s">
        <v>1682</v>
      </c>
      <c r="P1333" s="297" t="s">
        <v>878</v>
      </c>
      <c r="Q1333" s="297" t="s">
        <v>615</v>
      </c>
      <c r="R1333">
        <v>1</v>
      </c>
      <c r="S1333">
        <v>1</v>
      </c>
      <c r="T1333">
        <v>1</v>
      </c>
      <c r="U1333">
        <v>1</v>
      </c>
      <c r="V1333" s="298">
        <v>1210</v>
      </c>
      <c r="W1333" s="297" t="s">
        <v>616</v>
      </c>
      <c r="X1333" s="299">
        <f t="shared" si="20"/>
        <v>5</v>
      </c>
    </row>
    <row r="1334" spans="1:24">
      <c r="A1334" s="297" t="s">
        <v>669</v>
      </c>
      <c r="B1334" s="297" t="s">
        <v>670</v>
      </c>
      <c r="C1334" s="297" t="s">
        <v>671</v>
      </c>
      <c r="D1334" s="297" t="s">
        <v>672</v>
      </c>
      <c r="E1334" s="297" t="s">
        <v>673</v>
      </c>
      <c r="F1334" s="297" t="s">
        <v>1678</v>
      </c>
      <c r="G1334" s="297" t="s">
        <v>1679</v>
      </c>
      <c r="H1334" s="297" t="s">
        <v>606</v>
      </c>
      <c r="I1334" s="297" t="s">
        <v>263</v>
      </c>
      <c r="J1334" s="297" t="s">
        <v>1680</v>
      </c>
      <c r="K1334" s="297" t="s">
        <v>609</v>
      </c>
      <c r="L1334" s="297" t="s">
        <v>295</v>
      </c>
      <c r="M1334" s="297" t="s">
        <v>296</v>
      </c>
      <c r="N1334" s="297" t="s">
        <v>1681</v>
      </c>
      <c r="O1334" s="297" t="s">
        <v>1682</v>
      </c>
      <c r="P1334" s="297" t="s">
        <v>878</v>
      </c>
      <c r="Q1334" s="297" t="s">
        <v>645</v>
      </c>
      <c r="R1334">
        <v>1</v>
      </c>
      <c r="S1334">
        <v>1</v>
      </c>
      <c r="T1334">
        <v>2</v>
      </c>
      <c r="U1334">
        <v>2</v>
      </c>
      <c r="V1334" s="298">
        <v>2420</v>
      </c>
      <c r="W1334" s="297" t="s">
        <v>616</v>
      </c>
      <c r="X1334" s="299">
        <f t="shared" si="20"/>
        <v>10</v>
      </c>
    </row>
    <row r="1335" spans="1:24">
      <c r="A1335" s="297" t="s">
        <v>686</v>
      </c>
      <c r="B1335" s="297" t="s">
        <v>687</v>
      </c>
      <c r="C1335" s="297" t="s">
        <v>688</v>
      </c>
      <c r="D1335" s="297" t="s">
        <v>620</v>
      </c>
      <c r="E1335" s="297" t="s">
        <v>689</v>
      </c>
      <c r="F1335" s="297" t="s">
        <v>1678</v>
      </c>
      <c r="G1335" s="297" t="s">
        <v>1679</v>
      </c>
      <c r="H1335" s="297" t="s">
        <v>606</v>
      </c>
      <c r="I1335" s="297" t="s">
        <v>263</v>
      </c>
      <c r="J1335" s="297" t="s">
        <v>1680</v>
      </c>
      <c r="K1335" s="297" t="s">
        <v>609</v>
      </c>
      <c r="L1335" s="297" t="s">
        <v>295</v>
      </c>
      <c r="M1335" s="297" t="s">
        <v>296</v>
      </c>
      <c r="N1335" s="297" t="s">
        <v>1681</v>
      </c>
      <c r="O1335" s="297" t="s">
        <v>1682</v>
      </c>
      <c r="P1335" s="297" t="s">
        <v>878</v>
      </c>
      <c r="Q1335" s="297" t="s">
        <v>615</v>
      </c>
      <c r="R1335">
        <v>1</v>
      </c>
      <c r="S1335">
        <v>1</v>
      </c>
      <c r="T1335">
        <v>2</v>
      </c>
      <c r="U1335">
        <v>2</v>
      </c>
      <c r="V1335" s="298">
        <v>2420</v>
      </c>
      <c r="W1335" s="297" t="s">
        <v>616</v>
      </c>
      <c r="X1335" s="299">
        <f t="shared" si="20"/>
        <v>10</v>
      </c>
    </row>
    <row r="1336" spans="1:24">
      <c r="A1336" s="297" t="s">
        <v>629</v>
      </c>
      <c r="B1336" s="297" t="s">
        <v>630</v>
      </c>
      <c r="C1336" s="297" t="s">
        <v>631</v>
      </c>
      <c r="D1336" s="297" t="s">
        <v>620</v>
      </c>
      <c r="E1336" s="297" t="s">
        <v>632</v>
      </c>
      <c r="F1336" s="297" t="s">
        <v>1683</v>
      </c>
      <c r="G1336" s="297" t="s">
        <v>1684</v>
      </c>
      <c r="H1336" s="297" t="s">
        <v>606</v>
      </c>
      <c r="I1336" s="297" t="s">
        <v>607</v>
      </c>
      <c r="J1336" s="297" t="s">
        <v>1685</v>
      </c>
      <c r="K1336" s="297" t="s">
        <v>609</v>
      </c>
      <c r="L1336" s="297" t="s">
        <v>295</v>
      </c>
      <c r="M1336" s="297" t="s">
        <v>296</v>
      </c>
      <c r="N1336" s="297" t="s">
        <v>1686</v>
      </c>
      <c r="O1336" s="297" t="s">
        <v>798</v>
      </c>
      <c r="P1336" s="297" t="s">
        <v>628</v>
      </c>
      <c r="Q1336" s="297" t="s">
        <v>615</v>
      </c>
      <c r="R1336">
        <v>1</v>
      </c>
      <c r="S1336">
        <v>1</v>
      </c>
      <c r="T1336">
        <v>1</v>
      </c>
      <c r="U1336">
        <v>1</v>
      </c>
      <c r="V1336" s="298">
        <v>225</v>
      </c>
      <c r="W1336" s="297" t="s">
        <v>616</v>
      </c>
      <c r="X1336" s="299">
        <f t="shared" si="20"/>
        <v>10</v>
      </c>
    </row>
    <row r="1337" spans="1:24">
      <c r="A1337" s="297" t="s">
        <v>686</v>
      </c>
      <c r="B1337" s="297" t="s">
        <v>687</v>
      </c>
      <c r="C1337" s="297" t="s">
        <v>912</v>
      </c>
      <c r="D1337" s="297" t="s">
        <v>620</v>
      </c>
      <c r="E1337" s="297" t="s">
        <v>913</v>
      </c>
      <c r="F1337" s="297" t="s">
        <v>314</v>
      </c>
      <c r="G1337" s="297" t="s">
        <v>293</v>
      </c>
      <c r="H1337" s="297" t="s">
        <v>606</v>
      </c>
      <c r="I1337" s="297" t="s">
        <v>263</v>
      </c>
      <c r="J1337" s="297" t="s">
        <v>1687</v>
      </c>
      <c r="K1337" s="297" t="s">
        <v>609</v>
      </c>
      <c r="L1337" s="297" t="s">
        <v>295</v>
      </c>
      <c r="M1337" s="297" t="s">
        <v>296</v>
      </c>
      <c r="N1337" s="297" t="s">
        <v>286</v>
      </c>
      <c r="O1337" s="297" t="s">
        <v>798</v>
      </c>
      <c r="P1337" s="297" t="s">
        <v>628</v>
      </c>
      <c r="Q1337" s="297" t="s">
        <v>645</v>
      </c>
      <c r="R1337">
        <v>1</v>
      </c>
      <c r="S1337">
        <v>1</v>
      </c>
      <c r="T1337">
        <v>1</v>
      </c>
      <c r="U1337">
        <v>1</v>
      </c>
      <c r="V1337" s="298">
        <v>190</v>
      </c>
      <c r="W1337" s="297" t="s">
        <v>616</v>
      </c>
      <c r="X1337" s="299">
        <f t="shared" si="20"/>
        <v>10</v>
      </c>
    </row>
    <row r="1338" spans="1:24">
      <c r="A1338" s="297" t="s">
        <v>686</v>
      </c>
      <c r="B1338" s="297" t="s">
        <v>687</v>
      </c>
      <c r="C1338" s="297" t="s">
        <v>830</v>
      </c>
      <c r="D1338" s="297" t="s">
        <v>620</v>
      </c>
      <c r="E1338" s="297" t="s">
        <v>831</v>
      </c>
      <c r="F1338" s="297" t="s">
        <v>314</v>
      </c>
      <c r="G1338" s="297" t="s">
        <v>293</v>
      </c>
      <c r="H1338" s="297" t="s">
        <v>606</v>
      </c>
      <c r="I1338" s="297" t="s">
        <v>263</v>
      </c>
      <c r="J1338" s="297" t="s">
        <v>1687</v>
      </c>
      <c r="K1338" s="297" t="s">
        <v>609</v>
      </c>
      <c r="L1338" s="297" t="s">
        <v>295</v>
      </c>
      <c r="M1338" s="297" t="s">
        <v>296</v>
      </c>
      <c r="N1338" s="297" t="s">
        <v>286</v>
      </c>
      <c r="O1338" s="297" t="s">
        <v>798</v>
      </c>
      <c r="P1338" s="297" t="s">
        <v>628</v>
      </c>
      <c r="Q1338" s="297" t="s">
        <v>615</v>
      </c>
      <c r="R1338">
        <v>1</v>
      </c>
      <c r="S1338">
        <v>1</v>
      </c>
      <c r="T1338">
        <v>1</v>
      </c>
      <c r="U1338">
        <v>1</v>
      </c>
      <c r="V1338" s="298">
        <v>190</v>
      </c>
      <c r="W1338" s="297" t="s">
        <v>616</v>
      </c>
      <c r="X1338" s="299">
        <f t="shared" si="20"/>
        <v>10</v>
      </c>
    </row>
    <row r="1339" spans="1:24">
      <c r="A1339" s="297" t="s">
        <v>678</v>
      </c>
      <c r="B1339" s="297" t="s">
        <v>679</v>
      </c>
      <c r="C1339" s="297" t="s">
        <v>682</v>
      </c>
      <c r="D1339" s="297" t="s">
        <v>620</v>
      </c>
      <c r="E1339" s="297" t="s">
        <v>683</v>
      </c>
      <c r="F1339" s="297" t="s">
        <v>1688</v>
      </c>
      <c r="G1339" s="297" t="s">
        <v>1689</v>
      </c>
      <c r="H1339" s="297" t="s">
        <v>606</v>
      </c>
      <c r="I1339" s="297" t="s">
        <v>607</v>
      </c>
      <c r="J1339" s="297" t="s">
        <v>1690</v>
      </c>
      <c r="K1339" s="297" t="s">
        <v>609</v>
      </c>
      <c r="L1339" s="297" t="s">
        <v>295</v>
      </c>
      <c r="M1339" s="297" t="s">
        <v>296</v>
      </c>
      <c r="N1339" s="297" t="s">
        <v>1691</v>
      </c>
      <c r="O1339" s="297" t="s">
        <v>798</v>
      </c>
      <c r="P1339" s="297" t="s">
        <v>628</v>
      </c>
      <c r="Q1339" s="297" t="s">
        <v>645</v>
      </c>
      <c r="R1339">
        <v>3</v>
      </c>
      <c r="S1339">
        <v>3</v>
      </c>
      <c r="T1339">
        <v>18</v>
      </c>
      <c r="U1339">
        <v>18</v>
      </c>
      <c r="V1339" s="298">
        <v>4500</v>
      </c>
      <c r="W1339" s="297" t="s">
        <v>616</v>
      </c>
      <c r="X1339" s="299">
        <f t="shared" si="20"/>
        <v>180</v>
      </c>
    </row>
    <row r="1340" spans="1:24">
      <c r="A1340" s="297" t="s">
        <v>678</v>
      </c>
      <c r="B1340" s="297" t="s">
        <v>679</v>
      </c>
      <c r="C1340" s="297" t="s">
        <v>712</v>
      </c>
      <c r="D1340" s="297" t="s">
        <v>620</v>
      </c>
      <c r="E1340" s="297" t="s">
        <v>713</v>
      </c>
      <c r="F1340" s="297" t="s">
        <v>1692</v>
      </c>
      <c r="G1340" s="297" t="s">
        <v>1693</v>
      </c>
      <c r="H1340" s="297" t="s">
        <v>606</v>
      </c>
      <c r="I1340" s="297" t="s">
        <v>263</v>
      </c>
      <c r="J1340" s="297" t="s">
        <v>1694</v>
      </c>
      <c r="K1340" s="297" t="s">
        <v>609</v>
      </c>
      <c r="L1340" s="297" t="s">
        <v>295</v>
      </c>
      <c r="M1340" s="297" t="s">
        <v>296</v>
      </c>
      <c r="N1340" s="297" t="s">
        <v>1695</v>
      </c>
      <c r="O1340" s="297" t="s">
        <v>798</v>
      </c>
      <c r="P1340" s="297" t="s">
        <v>628</v>
      </c>
      <c r="Q1340" s="297" t="s">
        <v>645</v>
      </c>
      <c r="R1340">
        <v>2</v>
      </c>
      <c r="S1340">
        <v>2</v>
      </c>
      <c r="T1340">
        <v>3</v>
      </c>
      <c r="U1340">
        <v>3</v>
      </c>
      <c r="V1340" s="298">
        <v>660</v>
      </c>
      <c r="W1340" s="297" t="s">
        <v>616</v>
      </c>
      <c r="X1340" s="299">
        <f t="shared" si="20"/>
        <v>30</v>
      </c>
    </row>
    <row r="1341" spans="1:24">
      <c r="A1341" s="297" t="s">
        <v>678</v>
      </c>
      <c r="B1341" s="297" t="s">
        <v>679</v>
      </c>
      <c r="C1341" s="297" t="s">
        <v>712</v>
      </c>
      <c r="D1341" s="297" t="s">
        <v>620</v>
      </c>
      <c r="E1341" s="297" t="s">
        <v>713</v>
      </c>
      <c r="F1341" s="297" t="s">
        <v>1692</v>
      </c>
      <c r="G1341" s="297" t="s">
        <v>1693</v>
      </c>
      <c r="H1341" s="297" t="s">
        <v>606</v>
      </c>
      <c r="I1341" s="297" t="s">
        <v>607</v>
      </c>
      <c r="J1341" s="297" t="s">
        <v>1694</v>
      </c>
      <c r="K1341" s="297" t="s">
        <v>609</v>
      </c>
      <c r="L1341" s="297" t="s">
        <v>295</v>
      </c>
      <c r="M1341" s="297" t="s">
        <v>296</v>
      </c>
      <c r="N1341" s="297" t="s">
        <v>1695</v>
      </c>
      <c r="O1341" s="297" t="s">
        <v>798</v>
      </c>
      <c r="P1341" s="297" t="s">
        <v>628</v>
      </c>
      <c r="Q1341" s="297" t="s">
        <v>645</v>
      </c>
      <c r="R1341">
        <v>1</v>
      </c>
      <c r="S1341">
        <v>1</v>
      </c>
      <c r="T1341">
        <v>1</v>
      </c>
      <c r="U1341">
        <v>1</v>
      </c>
      <c r="V1341" s="298">
        <v>270</v>
      </c>
      <c r="W1341" s="297" t="s">
        <v>616</v>
      </c>
      <c r="X1341" s="299">
        <f t="shared" si="20"/>
        <v>10</v>
      </c>
    </row>
    <row r="1342" spans="1:24">
      <c r="A1342" s="297" t="s">
        <v>678</v>
      </c>
      <c r="B1342" s="297" t="s">
        <v>679</v>
      </c>
      <c r="C1342" s="297" t="s">
        <v>682</v>
      </c>
      <c r="D1342" s="297" t="s">
        <v>620</v>
      </c>
      <c r="E1342" s="297" t="s">
        <v>683</v>
      </c>
      <c r="F1342" s="297" t="s">
        <v>1692</v>
      </c>
      <c r="G1342" s="297" t="s">
        <v>1693</v>
      </c>
      <c r="H1342" s="297" t="s">
        <v>606</v>
      </c>
      <c r="I1342" s="297" t="s">
        <v>263</v>
      </c>
      <c r="J1342" s="297" t="s">
        <v>1694</v>
      </c>
      <c r="K1342" s="297" t="s">
        <v>609</v>
      </c>
      <c r="L1342" s="297" t="s">
        <v>295</v>
      </c>
      <c r="M1342" s="297" t="s">
        <v>296</v>
      </c>
      <c r="N1342" s="297" t="s">
        <v>1695</v>
      </c>
      <c r="O1342" s="297" t="s">
        <v>798</v>
      </c>
      <c r="P1342" s="297" t="s">
        <v>628</v>
      </c>
      <c r="Q1342" s="297" t="s">
        <v>645</v>
      </c>
      <c r="R1342">
        <v>1</v>
      </c>
      <c r="S1342">
        <v>1</v>
      </c>
      <c r="T1342">
        <v>1</v>
      </c>
      <c r="U1342">
        <v>1</v>
      </c>
      <c r="V1342" s="298">
        <v>220</v>
      </c>
      <c r="W1342" s="297" t="s">
        <v>616</v>
      </c>
      <c r="X1342" s="299">
        <f t="shared" si="20"/>
        <v>10</v>
      </c>
    </row>
    <row r="1343" spans="1:24">
      <c r="A1343" s="297" t="s">
        <v>678</v>
      </c>
      <c r="B1343" s="297" t="s">
        <v>679</v>
      </c>
      <c r="C1343" s="297" t="s">
        <v>682</v>
      </c>
      <c r="D1343" s="297" t="s">
        <v>620</v>
      </c>
      <c r="E1343" s="297" t="s">
        <v>683</v>
      </c>
      <c r="F1343" s="297" t="s">
        <v>1692</v>
      </c>
      <c r="G1343" s="297" t="s">
        <v>1693</v>
      </c>
      <c r="H1343" s="297" t="s">
        <v>606</v>
      </c>
      <c r="I1343" s="297" t="s">
        <v>607</v>
      </c>
      <c r="J1343" s="297" t="s">
        <v>1694</v>
      </c>
      <c r="K1343" s="297" t="s">
        <v>609</v>
      </c>
      <c r="L1343" s="297" t="s">
        <v>295</v>
      </c>
      <c r="M1343" s="297" t="s">
        <v>296</v>
      </c>
      <c r="N1343" s="297" t="s">
        <v>1695</v>
      </c>
      <c r="O1343" s="297" t="s">
        <v>798</v>
      </c>
      <c r="P1343" s="297" t="s">
        <v>628</v>
      </c>
      <c r="Q1343" s="297" t="s">
        <v>645</v>
      </c>
      <c r="R1343">
        <v>1</v>
      </c>
      <c r="S1343">
        <v>1</v>
      </c>
      <c r="T1343">
        <v>1</v>
      </c>
      <c r="U1343">
        <v>1</v>
      </c>
      <c r="V1343" s="298">
        <v>270</v>
      </c>
      <c r="W1343" s="297" t="s">
        <v>616</v>
      </c>
      <c r="X1343" s="299">
        <f t="shared" si="20"/>
        <v>10</v>
      </c>
    </row>
    <row r="1344" spans="1:24">
      <c r="A1344" s="297" t="s">
        <v>760</v>
      </c>
      <c r="B1344" s="297" t="s">
        <v>761</v>
      </c>
      <c r="C1344" s="297" t="s">
        <v>762</v>
      </c>
      <c r="D1344" s="297" t="s">
        <v>620</v>
      </c>
      <c r="E1344" s="297" t="s">
        <v>763</v>
      </c>
      <c r="F1344" s="297" t="s">
        <v>1692</v>
      </c>
      <c r="G1344" s="297" t="s">
        <v>1693</v>
      </c>
      <c r="H1344" s="297" t="s">
        <v>606</v>
      </c>
      <c r="I1344" s="297" t="s">
        <v>607</v>
      </c>
      <c r="J1344" s="297" t="s">
        <v>1694</v>
      </c>
      <c r="K1344" s="297" t="s">
        <v>609</v>
      </c>
      <c r="L1344" s="297" t="s">
        <v>295</v>
      </c>
      <c r="M1344" s="297" t="s">
        <v>296</v>
      </c>
      <c r="N1344" s="297" t="s">
        <v>1695</v>
      </c>
      <c r="O1344" s="297" t="s">
        <v>798</v>
      </c>
      <c r="P1344" s="297" t="s">
        <v>628</v>
      </c>
      <c r="Q1344" s="297" t="s">
        <v>635</v>
      </c>
      <c r="R1344">
        <v>1</v>
      </c>
      <c r="S1344">
        <v>1</v>
      </c>
      <c r="T1344">
        <v>1</v>
      </c>
      <c r="U1344">
        <v>1</v>
      </c>
      <c r="V1344" s="298">
        <v>270</v>
      </c>
      <c r="W1344" s="297" t="s">
        <v>616</v>
      </c>
      <c r="X1344" s="299">
        <f t="shared" si="20"/>
        <v>10</v>
      </c>
    </row>
    <row r="1345" spans="1:24">
      <c r="A1345" s="297" t="s">
        <v>678</v>
      </c>
      <c r="B1345" s="297" t="s">
        <v>679</v>
      </c>
      <c r="C1345" s="297" t="s">
        <v>812</v>
      </c>
      <c r="D1345" s="297" t="s">
        <v>620</v>
      </c>
      <c r="E1345" s="297" t="s">
        <v>813</v>
      </c>
      <c r="F1345" s="297" t="s">
        <v>1696</v>
      </c>
      <c r="G1345" s="297" t="s">
        <v>1697</v>
      </c>
      <c r="H1345" s="297" t="s">
        <v>606</v>
      </c>
      <c r="I1345" s="297" t="s">
        <v>607</v>
      </c>
      <c r="J1345" s="297" t="s">
        <v>1698</v>
      </c>
      <c r="K1345" s="297" t="s">
        <v>609</v>
      </c>
      <c r="L1345" s="297" t="s">
        <v>295</v>
      </c>
      <c r="M1345" s="297" t="s">
        <v>296</v>
      </c>
      <c r="N1345" s="297" t="s">
        <v>1699</v>
      </c>
      <c r="O1345" s="297" t="s">
        <v>798</v>
      </c>
      <c r="P1345" s="297" t="s">
        <v>628</v>
      </c>
      <c r="Q1345" s="297" t="s">
        <v>645</v>
      </c>
      <c r="R1345">
        <v>1</v>
      </c>
      <c r="S1345">
        <v>1</v>
      </c>
      <c r="T1345">
        <v>1</v>
      </c>
      <c r="U1345">
        <v>1</v>
      </c>
      <c r="V1345" s="298">
        <v>190</v>
      </c>
      <c r="W1345" s="297" t="s">
        <v>616</v>
      </c>
      <c r="X1345" s="299">
        <f t="shared" si="20"/>
        <v>10</v>
      </c>
    </row>
    <row r="1346" spans="1:24">
      <c r="A1346" s="297" t="s">
        <v>678</v>
      </c>
      <c r="B1346" s="297" t="s">
        <v>679</v>
      </c>
      <c r="C1346" s="297" t="s">
        <v>842</v>
      </c>
      <c r="D1346" s="297" t="s">
        <v>620</v>
      </c>
      <c r="E1346" s="297" t="s">
        <v>843</v>
      </c>
      <c r="F1346" s="297" t="s">
        <v>1696</v>
      </c>
      <c r="G1346" s="297" t="s">
        <v>1697</v>
      </c>
      <c r="H1346" s="297" t="s">
        <v>606</v>
      </c>
      <c r="I1346" s="297" t="s">
        <v>607</v>
      </c>
      <c r="J1346" s="297" t="s">
        <v>1698</v>
      </c>
      <c r="K1346" s="297" t="s">
        <v>609</v>
      </c>
      <c r="L1346" s="297" t="s">
        <v>295</v>
      </c>
      <c r="M1346" s="297" t="s">
        <v>296</v>
      </c>
      <c r="N1346" s="297" t="s">
        <v>1699</v>
      </c>
      <c r="O1346" s="297" t="s">
        <v>798</v>
      </c>
      <c r="P1346" s="297" t="s">
        <v>628</v>
      </c>
      <c r="Q1346" s="297" t="s">
        <v>615</v>
      </c>
      <c r="R1346">
        <v>1</v>
      </c>
      <c r="S1346">
        <v>1</v>
      </c>
      <c r="T1346">
        <v>1</v>
      </c>
      <c r="U1346">
        <v>1</v>
      </c>
      <c r="V1346" s="298">
        <v>190</v>
      </c>
      <c r="W1346" s="297" t="s">
        <v>616</v>
      </c>
      <c r="X1346" s="299">
        <f t="shared" si="20"/>
        <v>10</v>
      </c>
    </row>
    <row r="1347" spans="1:24">
      <c r="A1347" s="297" t="s">
        <v>629</v>
      </c>
      <c r="B1347" s="297" t="s">
        <v>630</v>
      </c>
      <c r="C1347" s="297" t="s">
        <v>631</v>
      </c>
      <c r="D1347" s="297" t="s">
        <v>620</v>
      </c>
      <c r="E1347" s="297" t="s">
        <v>632</v>
      </c>
      <c r="F1347" s="297" t="s">
        <v>321</v>
      </c>
      <c r="G1347" s="297" t="s">
        <v>1700</v>
      </c>
      <c r="H1347" s="297" t="s">
        <v>606</v>
      </c>
      <c r="I1347" s="297" t="s">
        <v>607</v>
      </c>
      <c r="J1347" s="297" t="s">
        <v>1701</v>
      </c>
      <c r="K1347" s="297" t="s">
        <v>609</v>
      </c>
      <c r="L1347" s="297" t="s">
        <v>295</v>
      </c>
      <c r="M1347" s="297" t="s">
        <v>296</v>
      </c>
      <c r="N1347" s="297" t="s">
        <v>287</v>
      </c>
      <c r="O1347" s="297" t="s">
        <v>798</v>
      </c>
      <c r="P1347" s="297" t="s">
        <v>628</v>
      </c>
      <c r="Q1347" s="297" t="s">
        <v>615</v>
      </c>
      <c r="R1347">
        <v>3</v>
      </c>
      <c r="S1347">
        <v>3</v>
      </c>
      <c r="T1347">
        <v>12</v>
      </c>
      <c r="U1347">
        <v>12</v>
      </c>
      <c r="V1347" s="298">
        <v>2700</v>
      </c>
      <c r="W1347" s="297" t="s">
        <v>616</v>
      </c>
      <c r="X1347" s="299">
        <f t="shared" si="20"/>
        <v>120</v>
      </c>
    </row>
    <row r="1348" spans="1:24">
      <c r="A1348" s="297" t="s">
        <v>678</v>
      </c>
      <c r="B1348" s="297" t="s">
        <v>679</v>
      </c>
      <c r="C1348" s="297" t="s">
        <v>802</v>
      </c>
      <c r="D1348" s="297" t="s">
        <v>620</v>
      </c>
      <c r="E1348" s="297" t="s">
        <v>713</v>
      </c>
      <c r="F1348" s="297" t="s">
        <v>321</v>
      </c>
      <c r="G1348" s="297" t="s">
        <v>1700</v>
      </c>
      <c r="H1348" s="297" t="s">
        <v>606</v>
      </c>
      <c r="I1348" s="297" t="s">
        <v>607</v>
      </c>
      <c r="J1348" s="297" t="s">
        <v>1701</v>
      </c>
      <c r="K1348" s="297" t="s">
        <v>609</v>
      </c>
      <c r="L1348" s="297" t="s">
        <v>295</v>
      </c>
      <c r="M1348" s="297" t="s">
        <v>296</v>
      </c>
      <c r="N1348" s="297" t="s">
        <v>287</v>
      </c>
      <c r="O1348" s="297" t="s">
        <v>798</v>
      </c>
      <c r="P1348" s="297" t="s">
        <v>628</v>
      </c>
      <c r="Q1348" s="297" t="s">
        <v>645</v>
      </c>
      <c r="R1348">
        <v>1</v>
      </c>
      <c r="S1348">
        <v>1</v>
      </c>
      <c r="T1348">
        <v>1</v>
      </c>
      <c r="U1348">
        <v>1</v>
      </c>
      <c r="V1348" s="298">
        <v>225</v>
      </c>
      <c r="W1348" s="297" t="s">
        <v>616</v>
      </c>
      <c r="X1348" s="299">
        <f t="shared" si="20"/>
        <v>10</v>
      </c>
    </row>
    <row r="1349" spans="1:24">
      <c r="A1349" s="297" t="s">
        <v>1088</v>
      </c>
      <c r="B1349" s="297" t="s">
        <v>1089</v>
      </c>
      <c r="C1349" s="297" t="s">
        <v>1090</v>
      </c>
      <c r="D1349" s="297" t="s">
        <v>620</v>
      </c>
      <c r="E1349" s="297" t="s">
        <v>1091</v>
      </c>
      <c r="F1349" s="297" t="s">
        <v>321</v>
      </c>
      <c r="G1349" s="297" t="s">
        <v>1700</v>
      </c>
      <c r="H1349" s="297" t="s">
        <v>606</v>
      </c>
      <c r="I1349" s="297" t="s">
        <v>607</v>
      </c>
      <c r="J1349" s="297" t="s">
        <v>1701</v>
      </c>
      <c r="K1349" s="297" t="s">
        <v>609</v>
      </c>
      <c r="L1349" s="297" t="s">
        <v>295</v>
      </c>
      <c r="M1349" s="297" t="s">
        <v>296</v>
      </c>
      <c r="N1349" s="297" t="s">
        <v>287</v>
      </c>
      <c r="O1349" s="297" t="s">
        <v>798</v>
      </c>
      <c r="P1349" s="297" t="s">
        <v>628</v>
      </c>
      <c r="Q1349" s="297" t="s">
        <v>645</v>
      </c>
      <c r="R1349">
        <v>1</v>
      </c>
      <c r="S1349">
        <v>1</v>
      </c>
      <c r="T1349">
        <v>4</v>
      </c>
      <c r="U1349">
        <v>4</v>
      </c>
      <c r="V1349" s="298">
        <v>900</v>
      </c>
      <c r="W1349" s="297" t="s">
        <v>616</v>
      </c>
      <c r="X1349" s="299">
        <f t="shared" si="20"/>
        <v>40</v>
      </c>
    </row>
    <row r="1350" spans="1:24">
      <c r="A1350" s="297" t="s">
        <v>774</v>
      </c>
      <c r="B1350" s="297" t="s">
        <v>775</v>
      </c>
      <c r="C1350" s="297" t="s">
        <v>1345</v>
      </c>
      <c r="D1350" s="297" t="s">
        <v>620</v>
      </c>
      <c r="E1350" s="297" t="s">
        <v>1346</v>
      </c>
      <c r="F1350" s="297" t="s">
        <v>321</v>
      </c>
      <c r="G1350" s="297" t="s">
        <v>1700</v>
      </c>
      <c r="H1350" s="297" t="s">
        <v>606</v>
      </c>
      <c r="I1350" s="297" t="s">
        <v>607</v>
      </c>
      <c r="J1350" s="297" t="s">
        <v>1701</v>
      </c>
      <c r="K1350" s="297" t="s">
        <v>609</v>
      </c>
      <c r="L1350" s="297" t="s">
        <v>295</v>
      </c>
      <c r="M1350" s="297" t="s">
        <v>296</v>
      </c>
      <c r="N1350" s="297" t="s">
        <v>287</v>
      </c>
      <c r="O1350" s="297" t="s">
        <v>798</v>
      </c>
      <c r="P1350" s="297" t="s">
        <v>628</v>
      </c>
      <c r="Q1350" s="297" t="s">
        <v>645</v>
      </c>
      <c r="R1350">
        <v>1</v>
      </c>
      <c r="S1350">
        <v>1</v>
      </c>
      <c r="T1350">
        <v>2</v>
      </c>
      <c r="U1350">
        <v>2</v>
      </c>
      <c r="V1350" s="298">
        <v>450</v>
      </c>
      <c r="W1350" s="297" t="s">
        <v>616</v>
      </c>
      <c r="X1350" s="299">
        <f t="shared" ref="X1350:X1413" si="21">P1350*U1350</f>
        <v>20</v>
      </c>
    </row>
    <row r="1351" spans="1:24">
      <c r="A1351" s="297" t="s">
        <v>700</v>
      </c>
      <c r="B1351" s="297" t="s">
        <v>701</v>
      </c>
      <c r="C1351" s="297" t="s">
        <v>702</v>
      </c>
      <c r="D1351" s="297" t="s">
        <v>620</v>
      </c>
      <c r="E1351" s="297" t="s">
        <v>703</v>
      </c>
      <c r="F1351" s="297" t="s">
        <v>321</v>
      </c>
      <c r="G1351" s="297" t="s">
        <v>1700</v>
      </c>
      <c r="H1351" s="297" t="s">
        <v>606</v>
      </c>
      <c r="I1351" s="297" t="s">
        <v>607</v>
      </c>
      <c r="J1351" s="297" t="s">
        <v>1701</v>
      </c>
      <c r="K1351" s="297" t="s">
        <v>609</v>
      </c>
      <c r="L1351" s="297" t="s">
        <v>295</v>
      </c>
      <c r="M1351" s="297" t="s">
        <v>296</v>
      </c>
      <c r="N1351" s="297" t="s">
        <v>287</v>
      </c>
      <c r="O1351" s="297" t="s">
        <v>798</v>
      </c>
      <c r="P1351" s="297" t="s">
        <v>628</v>
      </c>
      <c r="Q1351" s="297" t="s">
        <v>645</v>
      </c>
      <c r="R1351">
        <v>1</v>
      </c>
      <c r="S1351">
        <v>1</v>
      </c>
      <c r="T1351">
        <v>2</v>
      </c>
      <c r="U1351">
        <v>2</v>
      </c>
      <c r="V1351" s="298">
        <v>450</v>
      </c>
      <c r="W1351" s="297" t="s">
        <v>616</v>
      </c>
      <c r="X1351" s="299">
        <f t="shared" si="21"/>
        <v>20</v>
      </c>
    </row>
    <row r="1352" spans="1:24">
      <c r="A1352" s="297" t="s">
        <v>640</v>
      </c>
      <c r="B1352" s="297" t="s">
        <v>641</v>
      </c>
      <c r="C1352" s="297" t="s">
        <v>642</v>
      </c>
      <c r="D1352" s="297" t="s">
        <v>643</v>
      </c>
      <c r="E1352" s="297" t="s">
        <v>644</v>
      </c>
      <c r="F1352" s="297" t="s">
        <v>321</v>
      </c>
      <c r="G1352" s="297" t="s">
        <v>1700</v>
      </c>
      <c r="H1352" s="297" t="s">
        <v>606</v>
      </c>
      <c r="I1352" s="297" t="s">
        <v>607</v>
      </c>
      <c r="J1352" s="297" t="s">
        <v>1701</v>
      </c>
      <c r="K1352" s="297" t="s">
        <v>609</v>
      </c>
      <c r="L1352" s="297" t="s">
        <v>295</v>
      </c>
      <c r="M1352" s="297" t="s">
        <v>296</v>
      </c>
      <c r="N1352" s="297" t="s">
        <v>287</v>
      </c>
      <c r="O1352" s="297" t="s">
        <v>798</v>
      </c>
      <c r="P1352" s="297" t="s">
        <v>628</v>
      </c>
      <c r="Q1352" s="297" t="s">
        <v>615</v>
      </c>
      <c r="R1352">
        <v>1</v>
      </c>
      <c r="S1352">
        <v>1</v>
      </c>
      <c r="T1352">
        <v>5</v>
      </c>
      <c r="U1352">
        <v>5</v>
      </c>
      <c r="V1352" s="298">
        <v>1125</v>
      </c>
      <c r="W1352" s="297" t="s">
        <v>616</v>
      </c>
      <c r="X1352" s="299">
        <f t="shared" si="21"/>
        <v>50</v>
      </c>
    </row>
    <row r="1353" spans="1:24">
      <c r="A1353" s="297" t="s">
        <v>669</v>
      </c>
      <c r="B1353" s="297" t="s">
        <v>670</v>
      </c>
      <c r="C1353" s="297" t="s">
        <v>671</v>
      </c>
      <c r="D1353" s="297" t="s">
        <v>672</v>
      </c>
      <c r="E1353" s="297" t="s">
        <v>673</v>
      </c>
      <c r="F1353" s="297" t="s">
        <v>1702</v>
      </c>
      <c r="G1353" s="297" t="s">
        <v>1703</v>
      </c>
      <c r="H1353" s="297" t="s">
        <v>606</v>
      </c>
      <c r="I1353" s="297" t="s">
        <v>607</v>
      </c>
      <c r="J1353" s="297" t="s">
        <v>1704</v>
      </c>
      <c r="K1353" s="297" t="s">
        <v>609</v>
      </c>
      <c r="L1353" s="297" t="s">
        <v>295</v>
      </c>
      <c r="M1353" s="297" t="s">
        <v>296</v>
      </c>
      <c r="N1353" s="297" t="s">
        <v>1705</v>
      </c>
      <c r="O1353" s="297" t="s">
        <v>798</v>
      </c>
      <c r="P1353" s="297" t="s">
        <v>628</v>
      </c>
      <c r="Q1353" s="297" t="s">
        <v>615</v>
      </c>
      <c r="R1353">
        <v>1</v>
      </c>
      <c r="S1353">
        <v>1</v>
      </c>
      <c r="T1353">
        <v>6</v>
      </c>
      <c r="U1353">
        <v>6</v>
      </c>
      <c r="V1353" s="298">
        <v>1500</v>
      </c>
      <c r="W1353" s="297" t="s">
        <v>616</v>
      </c>
      <c r="X1353" s="299">
        <f t="shared" si="21"/>
        <v>60</v>
      </c>
    </row>
    <row r="1354" spans="1:24">
      <c r="A1354" s="297" t="s">
        <v>686</v>
      </c>
      <c r="B1354" s="297" t="s">
        <v>687</v>
      </c>
      <c r="C1354" s="297" t="s">
        <v>912</v>
      </c>
      <c r="D1354" s="297" t="s">
        <v>620</v>
      </c>
      <c r="E1354" s="297" t="s">
        <v>913</v>
      </c>
      <c r="F1354" s="297" t="s">
        <v>1702</v>
      </c>
      <c r="G1354" s="297" t="s">
        <v>1703</v>
      </c>
      <c r="H1354" s="297" t="s">
        <v>606</v>
      </c>
      <c r="I1354" s="297" t="s">
        <v>263</v>
      </c>
      <c r="J1354" s="297" t="s">
        <v>1704</v>
      </c>
      <c r="K1354" s="297" t="s">
        <v>609</v>
      </c>
      <c r="L1354" s="297" t="s">
        <v>295</v>
      </c>
      <c r="M1354" s="297" t="s">
        <v>296</v>
      </c>
      <c r="N1354" s="297" t="s">
        <v>1705</v>
      </c>
      <c r="O1354" s="297" t="s">
        <v>798</v>
      </c>
      <c r="P1354" s="297" t="s">
        <v>628</v>
      </c>
      <c r="Q1354" s="297" t="s">
        <v>645</v>
      </c>
      <c r="R1354">
        <v>1</v>
      </c>
      <c r="S1354">
        <v>1</v>
      </c>
      <c r="T1354">
        <v>1</v>
      </c>
      <c r="U1354">
        <v>1</v>
      </c>
      <c r="V1354" s="298">
        <v>190</v>
      </c>
      <c r="W1354" s="297" t="s">
        <v>616</v>
      </c>
      <c r="X1354" s="299">
        <f t="shared" si="21"/>
        <v>10</v>
      </c>
    </row>
    <row r="1355" spans="1:24">
      <c r="A1355" s="297" t="s">
        <v>686</v>
      </c>
      <c r="B1355" s="297" t="s">
        <v>687</v>
      </c>
      <c r="C1355" s="297" t="s">
        <v>830</v>
      </c>
      <c r="D1355" s="297" t="s">
        <v>620</v>
      </c>
      <c r="E1355" s="297" t="s">
        <v>831</v>
      </c>
      <c r="F1355" s="297" t="s">
        <v>1702</v>
      </c>
      <c r="G1355" s="297" t="s">
        <v>1703</v>
      </c>
      <c r="H1355" s="297" t="s">
        <v>606</v>
      </c>
      <c r="I1355" s="297" t="s">
        <v>263</v>
      </c>
      <c r="J1355" s="297" t="s">
        <v>1704</v>
      </c>
      <c r="K1355" s="297" t="s">
        <v>609</v>
      </c>
      <c r="L1355" s="297" t="s">
        <v>295</v>
      </c>
      <c r="M1355" s="297" t="s">
        <v>296</v>
      </c>
      <c r="N1355" s="297" t="s">
        <v>1705</v>
      </c>
      <c r="O1355" s="297" t="s">
        <v>798</v>
      </c>
      <c r="P1355" s="297" t="s">
        <v>628</v>
      </c>
      <c r="Q1355" s="297" t="s">
        <v>615</v>
      </c>
      <c r="R1355">
        <v>1</v>
      </c>
      <c r="S1355">
        <v>1</v>
      </c>
      <c r="T1355">
        <v>1</v>
      </c>
      <c r="U1355">
        <v>1</v>
      </c>
      <c r="V1355" s="298">
        <v>190</v>
      </c>
      <c r="W1355" s="297" t="s">
        <v>616</v>
      </c>
      <c r="X1355" s="299">
        <f t="shared" si="21"/>
        <v>10</v>
      </c>
    </row>
    <row r="1356" spans="1:24">
      <c r="A1356" s="297" t="s">
        <v>686</v>
      </c>
      <c r="B1356" s="297" t="s">
        <v>687</v>
      </c>
      <c r="C1356" s="297" t="s">
        <v>830</v>
      </c>
      <c r="D1356" s="297" t="s">
        <v>620</v>
      </c>
      <c r="E1356" s="297" t="s">
        <v>831</v>
      </c>
      <c r="F1356" s="297" t="s">
        <v>1702</v>
      </c>
      <c r="G1356" s="297" t="s">
        <v>1703</v>
      </c>
      <c r="H1356" s="297" t="s">
        <v>606</v>
      </c>
      <c r="I1356" s="297" t="s">
        <v>607</v>
      </c>
      <c r="J1356" s="297" t="s">
        <v>1704</v>
      </c>
      <c r="K1356" s="297" t="s">
        <v>609</v>
      </c>
      <c r="L1356" s="297" t="s">
        <v>295</v>
      </c>
      <c r="M1356" s="297" t="s">
        <v>296</v>
      </c>
      <c r="N1356" s="297" t="s">
        <v>1705</v>
      </c>
      <c r="O1356" s="297" t="s">
        <v>798</v>
      </c>
      <c r="P1356" s="297" t="s">
        <v>628</v>
      </c>
      <c r="Q1356" s="297" t="s">
        <v>690</v>
      </c>
      <c r="R1356">
        <v>0</v>
      </c>
      <c r="S1356">
        <v>0</v>
      </c>
      <c r="T1356">
        <v>1</v>
      </c>
      <c r="U1356">
        <v>1</v>
      </c>
      <c r="V1356" s="298">
        <v>190</v>
      </c>
      <c r="W1356" s="297" t="s">
        <v>616</v>
      </c>
      <c r="X1356" s="299">
        <f t="shared" si="21"/>
        <v>10</v>
      </c>
    </row>
    <row r="1357" spans="1:24">
      <c r="A1357" s="297" t="s">
        <v>678</v>
      </c>
      <c r="B1357" s="297" t="s">
        <v>679</v>
      </c>
      <c r="C1357" s="297" t="s">
        <v>712</v>
      </c>
      <c r="D1357" s="297" t="s">
        <v>620</v>
      </c>
      <c r="E1357" s="297" t="s">
        <v>713</v>
      </c>
      <c r="F1357" s="297" t="s">
        <v>1706</v>
      </c>
      <c r="G1357" s="297" t="s">
        <v>1707</v>
      </c>
      <c r="H1357" s="297" t="s">
        <v>606</v>
      </c>
      <c r="I1357" s="297" t="s">
        <v>263</v>
      </c>
      <c r="J1357" s="297" t="s">
        <v>1708</v>
      </c>
      <c r="K1357" s="297" t="s">
        <v>609</v>
      </c>
      <c r="L1357" s="297" t="s">
        <v>295</v>
      </c>
      <c r="M1357" s="297" t="s">
        <v>296</v>
      </c>
      <c r="N1357" s="297" t="s">
        <v>1709</v>
      </c>
      <c r="O1357" s="297" t="s">
        <v>798</v>
      </c>
      <c r="P1357" s="297" t="s">
        <v>628</v>
      </c>
      <c r="Q1357" s="297" t="s">
        <v>645</v>
      </c>
      <c r="R1357">
        <v>1</v>
      </c>
      <c r="S1357">
        <v>1</v>
      </c>
      <c r="T1357">
        <v>2</v>
      </c>
      <c r="U1357">
        <v>2</v>
      </c>
      <c r="V1357" s="298">
        <v>440</v>
      </c>
      <c r="W1357" s="297" t="s">
        <v>616</v>
      </c>
      <c r="X1357" s="299">
        <f t="shared" si="21"/>
        <v>20</v>
      </c>
    </row>
    <row r="1358" spans="1:24">
      <c r="A1358" s="297" t="s">
        <v>678</v>
      </c>
      <c r="B1358" s="297" t="s">
        <v>679</v>
      </c>
      <c r="C1358" s="297" t="s">
        <v>712</v>
      </c>
      <c r="D1358" s="297" t="s">
        <v>620</v>
      </c>
      <c r="E1358" s="297" t="s">
        <v>713</v>
      </c>
      <c r="F1358" s="297" t="s">
        <v>1706</v>
      </c>
      <c r="G1358" s="297" t="s">
        <v>1707</v>
      </c>
      <c r="H1358" s="297" t="s">
        <v>606</v>
      </c>
      <c r="I1358" s="297" t="s">
        <v>607</v>
      </c>
      <c r="J1358" s="297" t="s">
        <v>1708</v>
      </c>
      <c r="K1358" s="297" t="s">
        <v>609</v>
      </c>
      <c r="L1358" s="297" t="s">
        <v>295</v>
      </c>
      <c r="M1358" s="297" t="s">
        <v>296</v>
      </c>
      <c r="N1358" s="297" t="s">
        <v>1709</v>
      </c>
      <c r="O1358" s="297" t="s">
        <v>798</v>
      </c>
      <c r="P1358" s="297" t="s">
        <v>628</v>
      </c>
      <c r="Q1358" s="297" t="s">
        <v>645</v>
      </c>
      <c r="R1358">
        <v>1</v>
      </c>
      <c r="S1358">
        <v>1</v>
      </c>
      <c r="T1358">
        <v>1</v>
      </c>
      <c r="U1358">
        <v>1</v>
      </c>
      <c r="V1358" s="298">
        <v>270</v>
      </c>
      <c r="W1358" s="297" t="s">
        <v>616</v>
      </c>
      <c r="X1358" s="299">
        <f t="shared" si="21"/>
        <v>10</v>
      </c>
    </row>
    <row r="1359" spans="1:24">
      <c r="A1359" s="297" t="s">
        <v>760</v>
      </c>
      <c r="B1359" s="297" t="s">
        <v>761</v>
      </c>
      <c r="C1359" s="297" t="s">
        <v>762</v>
      </c>
      <c r="D1359" s="297" t="s">
        <v>620</v>
      </c>
      <c r="E1359" s="297" t="s">
        <v>763</v>
      </c>
      <c r="F1359" s="297" t="s">
        <v>1706</v>
      </c>
      <c r="G1359" s="297" t="s">
        <v>1707</v>
      </c>
      <c r="H1359" s="297" t="s">
        <v>606</v>
      </c>
      <c r="I1359" s="297" t="s">
        <v>607</v>
      </c>
      <c r="J1359" s="297" t="s">
        <v>1708</v>
      </c>
      <c r="K1359" s="297" t="s">
        <v>609</v>
      </c>
      <c r="L1359" s="297" t="s">
        <v>295</v>
      </c>
      <c r="M1359" s="297" t="s">
        <v>296</v>
      </c>
      <c r="N1359" s="297" t="s">
        <v>1709</v>
      </c>
      <c r="O1359" s="297" t="s">
        <v>798</v>
      </c>
      <c r="P1359" s="297" t="s">
        <v>628</v>
      </c>
      <c r="Q1359" s="297" t="s">
        <v>635</v>
      </c>
      <c r="R1359">
        <v>1</v>
      </c>
      <c r="S1359">
        <v>1</v>
      </c>
      <c r="T1359">
        <v>1</v>
      </c>
      <c r="U1359">
        <v>1</v>
      </c>
      <c r="V1359" s="298">
        <v>270</v>
      </c>
      <c r="W1359" s="297" t="s">
        <v>616</v>
      </c>
      <c r="X1359" s="299">
        <f t="shared" si="21"/>
        <v>10</v>
      </c>
    </row>
    <row r="1360" spans="1:24">
      <c r="A1360" s="297" t="s">
        <v>678</v>
      </c>
      <c r="B1360" s="297" t="s">
        <v>679</v>
      </c>
      <c r="C1360" s="297" t="s">
        <v>712</v>
      </c>
      <c r="D1360" s="297" t="s">
        <v>620</v>
      </c>
      <c r="E1360" s="297" t="s">
        <v>713</v>
      </c>
      <c r="F1360" s="297" t="s">
        <v>1710</v>
      </c>
      <c r="G1360" s="297" t="s">
        <v>1711</v>
      </c>
      <c r="H1360" s="297" t="s">
        <v>606</v>
      </c>
      <c r="I1360" s="297" t="s">
        <v>263</v>
      </c>
      <c r="J1360" s="297" t="s">
        <v>1451</v>
      </c>
      <c r="K1360" s="297" t="s">
        <v>609</v>
      </c>
      <c r="L1360" s="297" t="s">
        <v>295</v>
      </c>
      <c r="M1360" s="297" t="s">
        <v>296</v>
      </c>
      <c r="N1360" s="297" t="s">
        <v>1712</v>
      </c>
      <c r="O1360" s="297" t="s">
        <v>798</v>
      </c>
      <c r="P1360" s="297" t="s">
        <v>628</v>
      </c>
      <c r="Q1360" s="297" t="s">
        <v>645</v>
      </c>
      <c r="R1360">
        <v>1</v>
      </c>
      <c r="S1360">
        <v>1</v>
      </c>
      <c r="T1360">
        <v>2</v>
      </c>
      <c r="U1360">
        <v>2</v>
      </c>
      <c r="V1360" s="298">
        <v>420</v>
      </c>
      <c r="W1360" s="297" t="s">
        <v>616</v>
      </c>
      <c r="X1360" s="299">
        <f t="shared" si="21"/>
        <v>20</v>
      </c>
    </row>
    <row r="1361" spans="1:24">
      <c r="A1361" s="297" t="s">
        <v>678</v>
      </c>
      <c r="B1361" s="297" t="s">
        <v>679</v>
      </c>
      <c r="C1361" s="297" t="s">
        <v>712</v>
      </c>
      <c r="D1361" s="297" t="s">
        <v>620</v>
      </c>
      <c r="E1361" s="297" t="s">
        <v>713</v>
      </c>
      <c r="F1361" s="297" t="s">
        <v>1710</v>
      </c>
      <c r="G1361" s="297" t="s">
        <v>1711</v>
      </c>
      <c r="H1361" s="297" t="s">
        <v>606</v>
      </c>
      <c r="I1361" s="297" t="s">
        <v>607</v>
      </c>
      <c r="J1361" s="297" t="s">
        <v>1451</v>
      </c>
      <c r="K1361" s="297" t="s">
        <v>609</v>
      </c>
      <c r="L1361" s="297" t="s">
        <v>295</v>
      </c>
      <c r="M1361" s="297" t="s">
        <v>296</v>
      </c>
      <c r="N1361" s="297" t="s">
        <v>1712</v>
      </c>
      <c r="O1361" s="297" t="s">
        <v>798</v>
      </c>
      <c r="P1361" s="297" t="s">
        <v>628</v>
      </c>
      <c r="Q1361" s="297" t="s">
        <v>645</v>
      </c>
      <c r="R1361">
        <v>1</v>
      </c>
      <c r="S1361">
        <v>1</v>
      </c>
      <c r="T1361">
        <v>3</v>
      </c>
      <c r="U1361">
        <v>3</v>
      </c>
      <c r="V1361" s="298">
        <v>810</v>
      </c>
      <c r="W1361" s="297" t="s">
        <v>616</v>
      </c>
      <c r="X1361" s="299">
        <f t="shared" si="21"/>
        <v>30</v>
      </c>
    </row>
    <row r="1362" spans="1:24">
      <c r="A1362" s="297" t="s">
        <v>669</v>
      </c>
      <c r="B1362" s="297" t="s">
        <v>670</v>
      </c>
      <c r="C1362" s="297" t="s">
        <v>757</v>
      </c>
      <c r="D1362" s="297" t="s">
        <v>758</v>
      </c>
      <c r="E1362" s="297" t="s">
        <v>759</v>
      </c>
      <c r="F1362" s="297" t="s">
        <v>322</v>
      </c>
      <c r="G1362" s="297" t="s">
        <v>294</v>
      </c>
      <c r="H1362" s="297" t="s">
        <v>606</v>
      </c>
      <c r="I1362" s="297" t="s">
        <v>607</v>
      </c>
      <c r="J1362" s="297" t="s">
        <v>1713</v>
      </c>
      <c r="K1362" s="297" t="s">
        <v>609</v>
      </c>
      <c r="L1362" s="297" t="s">
        <v>295</v>
      </c>
      <c r="M1362" s="297" t="s">
        <v>296</v>
      </c>
      <c r="N1362" s="297" t="s">
        <v>288</v>
      </c>
      <c r="O1362" s="297" t="s">
        <v>798</v>
      </c>
      <c r="P1362" s="297" t="s">
        <v>628</v>
      </c>
      <c r="Q1362" s="297" t="s">
        <v>635</v>
      </c>
      <c r="R1362">
        <v>3</v>
      </c>
      <c r="S1362">
        <v>3</v>
      </c>
      <c r="T1362">
        <v>3</v>
      </c>
      <c r="U1362">
        <v>3</v>
      </c>
      <c r="V1362" s="298">
        <v>750</v>
      </c>
      <c r="W1362" s="297" t="s">
        <v>616</v>
      </c>
      <c r="X1362" s="299">
        <f t="shared" si="21"/>
        <v>30</v>
      </c>
    </row>
    <row r="1363" spans="1:24">
      <c r="A1363" s="297" t="s">
        <v>678</v>
      </c>
      <c r="B1363" s="297" t="s">
        <v>679</v>
      </c>
      <c r="C1363" s="297" t="s">
        <v>812</v>
      </c>
      <c r="D1363" s="297" t="s">
        <v>620</v>
      </c>
      <c r="E1363" s="297" t="s">
        <v>813</v>
      </c>
      <c r="F1363" s="297" t="s">
        <v>322</v>
      </c>
      <c r="G1363" s="297" t="s">
        <v>294</v>
      </c>
      <c r="H1363" s="297" t="s">
        <v>606</v>
      </c>
      <c r="I1363" s="297" t="s">
        <v>607</v>
      </c>
      <c r="J1363" s="297" t="s">
        <v>1713</v>
      </c>
      <c r="K1363" s="297" t="s">
        <v>609</v>
      </c>
      <c r="L1363" s="297" t="s">
        <v>295</v>
      </c>
      <c r="M1363" s="297" t="s">
        <v>296</v>
      </c>
      <c r="N1363" s="297" t="s">
        <v>288</v>
      </c>
      <c r="O1363" s="297" t="s">
        <v>798</v>
      </c>
      <c r="P1363" s="297" t="s">
        <v>628</v>
      </c>
      <c r="Q1363" s="297" t="s">
        <v>645</v>
      </c>
      <c r="R1363">
        <v>1</v>
      </c>
      <c r="S1363">
        <v>1</v>
      </c>
      <c r="T1363">
        <v>1</v>
      </c>
      <c r="U1363">
        <v>1</v>
      </c>
      <c r="V1363" s="298">
        <v>190</v>
      </c>
      <c r="W1363" s="297" t="s">
        <v>616</v>
      </c>
      <c r="X1363" s="299">
        <f t="shared" si="21"/>
        <v>10</v>
      </c>
    </row>
    <row r="1364" spans="1:24">
      <c r="A1364" s="297" t="s">
        <v>678</v>
      </c>
      <c r="B1364" s="297" t="s">
        <v>679</v>
      </c>
      <c r="C1364" s="297" t="s">
        <v>836</v>
      </c>
      <c r="D1364" s="297" t="s">
        <v>620</v>
      </c>
      <c r="E1364" s="297" t="s">
        <v>837</v>
      </c>
      <c r="F1364" s="297" t="s">
        <v>322</v>
      </c>
      <c r="G1364" s="297" t="s">
        <v>294</v>
      </c>
      <c r="H1364" s="297" t="s">
        <v>606</v>
      </c>
      <c r="I1364" s="297" t="s">
        <v>607</v>
      </c>
      <c r="J1364" s="297" t="s">
        <v>1713</v>
      </c>
      <c r="K1364" s="297" t="s">
        <v>609</v>
      </c>
      <c r="L1364" s="297" t="s">
        <v>295</v>
      </c>
      <c r="M1364" s="297" t="s">
        <v>296</v>
      </c>
      <c r="N1364" s="297" t="s">
        <v>288</v>
      </c>
      <c r="O1364" s="297" t="s">
        <v>798</v>
      </c>
      <c r="P1364" s="297" t="s">
        <v>628</v>
      </c>
      <c r="Q1364" s="297" t="s">
        <v>645</v>
      </c>
      <c r="R1364">
        <v>3</v>
      </c>
      <c r="S1364">
        <v>3</v>
      </c>
      <c r="T1364">
        <v>3</v>
      </c>
      <c r="U1364">
        <v>3</v>
      </c>
      <c r="V1364" s="298">
        <v>750</v>
      </c>
      <c r="W1364" s="297" t="s">
        <v>616</v>
      </c>
      <c r="X1364" s="299">
        <f t="shared" si="21"/>
        <v>30</v>
      </c>
    </row>
    <row r="1365" spans="1:24">
      <c r="A1365" s="297" t="s">
        <v>678</v>
      </c>
      <c r="B1365" s="297" t="s">
        <v>679</v>
      </c>
      <c r="C1365" s="297" t="s">
        <v>842</v>
      </c>
      <c r="D1365" s="297" t="s">
        <v>620</v>
      </c>
      <c r="E1365" s="297" t="s">
        <v>843</v>
      </c>
      <c r="F1365" s="297" t="s">
        <v>322</v>
      </c>
      <c r="G1365" s="297" t="s">
        <v>294</v>
      </c>
      <c r="H1365" s="297" t="s">
        <v>606</v>
      </c>
      <c r="I1365" s="297" t="s">
        <v>607</v>
      </c>
      <c r="J1365" s="297" t="s">
        <v>1713</v>
      </c>
      <c r="K1365" s="297" t="s">
        <v>609</v>
      </c>
      <c r="L1365" s="297" t="s">
        <v>295</v>
      </c>
      <c r="M1365" s="297" t="s">
        <v>296</v>
      </c>
      <c r="N1365" s="297" t="s">
        <v>288</v>
      </c>
      <c r="O1365" s="297" t="s">
        <v>798</v>
      </c>
      <c r="P1365" s="297" t="s">
        <v>628</v>
      </c>
      <c r="Q1365" s="297" t="s">
        <v>615</v>
      </c>
      <c r="R1365">
        <v>2</v>
      </c>
      <c r="S1365">
        <v>2</v>
      </c>
      <c r="T1365">
        <v>2</v>
      </c>
      <c r="U1365">
        <v>2</v>
      </c>
      <c r="V1365" s="298">
        <v>440</v>
      </c>
      <c r="W1365" s="297" t="s">
        <v>616</v>
      </c>
      <c r="X1365" s="299">
        <f t="shared" si="21"/>
        <v>20</v>
      </c>
    </row>
    <row r="1366" spans="1:24">
      <c r="A1366" s="297" t="s">
        <v>678</v>
      </c>
      <c r="B1366" s="297" t="s">
        <v>679</v>
      </c>
      <c r="C1366" s="297" t="s">
        <v>844</v>
      </c>
      <c r="D1366" s="297" t="s">
        <v>620</v>
      </c>
      <c r="E1366" s="297" t="s">
        <v>845</v>
      </c>
      <c r="F1366" s="297" t="s">
        <v>322</v>
      </c>
      <c r="G1366" s="297" t="s">
        <v>294</v>
      </c>
      <c r="H1366" s="297" t="s">
        <v>606</v>
      </c>
      <c r="I1366" s="297" t="s">
        <v>607</v>
      </c>
      <c r="J1366" s="297" t="s">
        <v>1713</v>
      </c>
      <c r="K1366" s="297" t="s">
        <v>609</v>
      </c>
      <c r="L1366" s="297" t="s">
        <v>295</v>
      </c>
      <c r="M1366" s="297" t="s">
        <v>296</v>
      </c>
      <c r="N1366" s="297" t="s">
        <v>288</v>
      </c>
      <c r="O1366" s="297" t="s">
        <v>798</v>
      </c>
      <c r="P1366" s="297" t="s">
        <v>628</v>
      </c>
      <c r="Q1366" s="297" t="s">
        <v>615</v>
      </c>
      <c r="R1366">
        <v>1</v>
      </c>
      <c r="S1366">
        <v>1</v>
      </c>
      <c r="T1366">
        <v>1</v>
      </c>
      <c r="U1366">
        <v>1</v>
      </c>
      <c r="V1366" s="298">
        <v>250</v>
      </c>
      <c r="W1366" s="297" t="s">
        <v>616</v>
      </c>
      <c r="X1366" s="299">
        <f t="shared" si="21"/>
        <v>10</v>
      </c>
    </row>
    <row r="1367" spans="1:24">
      <c r="A1367" s="297" t="s">
        <v>678</v>
      </c>
      <c r="B1367" s="297" t="s">
        <v>679</v>
      </c>
      <c r="C1367" s="297" t="s">
        <v>682</v>
      </c>
      <c r="D1367" s="297" t="s">
        <v>620</v>
      </c>
      <c r="E1367" s="297" t="s">
        <v>683</v>
      </c>
      <c r="F1367" s="297" t="s">
        <v>322</v>
      </c>
      <c r="G1367" s="297" t="s">
        <v>294</v>
      </c>
      <c r="H1367" s="297" t="s">
        <v>606</v>
      </c>
      <c r="I1367" s="297" t="s">
        <v>607</v>
      </c>
      <c r="J1367" s="297" t="s">
        <v>1713</v>
      </c>
      <c r="K1367" s="297" t="s">
        <v>609</v>
      </c>
      <c r="L1367" s="297" t="s">
        <v>295</v>
      </c>
      <c r="M1367" s="297" t="s">
        <v>296</v>
      </c>
      <c r="N1367" s="297" t="s">
        <v>288</v>
      </c>
      <c r="O1367" s="297" t="s">
        <v>798</v>
      </c>
      <c r="P1367" s="297" t="s">
        <v>628</v>
      </c>
      <c r="Q1367" s="297" t="s">
        <v>645</v>
      </c>
      <c r="R1367">
        <v>1</v>
      </c>
      <c r="S1367">
        <v>1</v>
      </c>
      <c r="T1367">
        <v>1</v>
      </c>
      <c r="U1367">
        <v>1</v>
      </c>
      <c r="V1367" s="298">
        <v>190</v>
      </c>
      <c r="W1367" s="297" t="s">
        <v>616</v>
      </c>
      <c r="X1367" s="299">
        <f t="shared" si="21"/>
        <v>10</v>
      </c>
    </row>
    <row r="1368" spans="1:24">
      <c r="A1368" s="297" t="s">
        <v>678</v>
      </c>
      <c r="B1368" s="297" t="s">
        <v>679</v>
      </c>
      <c r="C1368" s="297" t="s">
        <v>1373</v>
      </c>
      <c r="D1368" s="297" t="s">
        <v>620</v>
      </c>
      <c r="E1368" s="297" t="s">
        <v>1374</v>
      </c>
      <c r="F1368" s="297" t="s">
        <v>322</v>
      </c>
      <c r="G1368" s="297" t="s">
        <v>294</v>
      </c>
      <c r="H1368" s="297" t="s">
        <v>606</v>
      </c>
      <c r="I1368" s="297" t="s">
        <v>263</v>
      </c>
      <c r="J1368" s="297" t="s">
        <v>1713</v>
      </c>
      <c r="K1368" s="297" t="s">
        <v>609</v>
      </c>
      <c r="L1368" s="297" t="s">
        <v>295</v>
      </c>
      <c r="M1368" s="297" t="s">
        <v>296</v>
      </c>
      <c r="N1368" s="297" t="s">
        <v>288</v>
      </c>
      <c r="O1368" s="297" t="s">
        <v>798</v>
      </c>
      <c r="P1368" s="297" t="s">
        <v>628</v>
      </c>
      <c r="Q1368" s="297" t="s">
        <v>645</v>
      </c>
      <c r="R1368">
        <v>1</v>
      </c>
      <c r="S1368">
        <v>1</v>
      </c>
      <c r="T1368">
        <v>1</v>
      </c>
      <c r="U1368">
        <v>1</v>
      </c>
      <c r="V1368" s="298">
        <v>190</v>
      </c>
      <c r="W1368" s="297" t="s">
        <v>616</v>
      </c>
      <c r="X1368" s="299">
        <f t="shared" si="21"/>
        <v>10</v>
      </c>
    </row>
    <row r="1369" spans="1:24">
      <c r="A1369" s="297" t="s">
        <v>659</v>
      </c>
      <c r="B1369" s="297" t="s">
        <v>660</v>
      </c>
      <c r="C1369" s="297" t="s">
        <v>661</v>
      </c>
      <c r="D1369" s="297" t="s">
        <v>662</v>
      </c>
      <c r="E1369" s="297" t="s">
        <v>663</v>
      </c>
      <c r="F1369" s="297" t="s">
        <v>1714</v>
      </c>
      <c r="G1369" s="297" t="s">
        <v>1715</v>
      </c>
      <c r="H1369" s="297" t="s">
        <v>606</v>
      </c>
      <c r="I1369" s="297" t="s">
        <v>607</v>
      </c>
      <c r="J1369" s="297" t="s">
        <v>1716</v>
      </c>
      <c r="K1369" s="297" t="s">
        <v>609</v>
      </c>
      <c r="L1369" s="297" t="s">
        <v>295</v>
      </c>
      <c r="M1369" s="297" t="s">
        <v>296</v>
      </c>
      <c r="N1369" s="297" t="s">
        <v>1717</v>
      </c>
      <c r="O1369" s="297" t="s">
        <v>798</v>
      </c>
      <c r="P1369" s="297" t="s">
        <v>628</v>
      </c>
      <c r="Q1369" s="297" t="s">
        <v>645</v>
      </c>
      <c r="R1369">
        <v>1</v>
      </c>
      <c r="S1369">
        <v>1</v>
      </c>
      <c r="T1369">
        <v>1</v>
      </c>
      <c r="U1369">
        <v>1</v>
      </c>
      <c r="V1369" s="298">
        <v>260</v>
      </c>
      <c r="W1369" s="297" t="s">
        <v>616</v>
      </c>
      <c r="X1369" s="299">
        <f t="shared" si="21"/>
        <v>10</v>
      </c>
    </row>
    <row r="1370" spans="1:24">
      <c r="A1370" s="297" t="s">
        <v>669</v>
      </c>
      <c r="B1370" s="297" t="s">
        <v>670</v>
      </c>
      <c r="C1370" s="297" t="s">
        <v>757</v>
      </c>
      <c r="D1370" s="297" t="s">
        <v>758</v>
      </c>
      <c r="E1370" s="297" t="s">
        <v>759</v>
      </c>
      <c r="F1370" s="297" t="s">
        <v>1718</v>
      </c>
      <c r="G1370" s="297" t="s">
        <v>1719</v>
      </c>
      <c r="H1370" s="297" t="s">
        <v>606</v>
      </c>
      <c r="I1370" s="297" t="s">
        <v>263</v>
      </c>
      <c r="J1370" s="297" t="s">
        <v>1720</v>
      </c>
      <c r="K1370" s="297" t="s">
        <v>609</v>
      </c>
      <c r="L1370" s="297" t="s">
        <v>295</v>
      </c>
      <c r="M1370" s="297" t="s">
        <v>296</v>
      </c>
      <c r="N1370" s="297" t="s">
        <v>1721</v>
      </c>
      <c r="O1370" s="297" t="s">
        <v>798</v>
      </c>
      <c r="P1370" s="297" t="s">
        <v>628</v>
      </c>
      <c r="Q1370" s="297" t="s">
        <v>635</v>
      </c>
      <c r="R1370">
        <v>1</v>
      </c>
      <c r="S1370">
        <v>1</v>
      </c>
      <c r="T1370">
        <v>1</v>
      </c>
      <c r="U1370">
        <v>1</v>
      </c>
      <c r="V1370" s="298">
        <v>190</v>
      </c>
      <c r="W1370" s="297" t="s">
        <v>616</v>
      </c>
      <c r="X1370" s="299">
        <f t="shared" si="21"/>
        <v>10</v>
      </c>
    </row>
    <row r="1371" spans="1:24">
      <c r="A1371" s="297" t="s">
        <v>669</v>
      </c>
      <c r="B1371" s="297" t="s">
        <v>670</v>
      </c>
      <c r="C1371" s="297" t="s">
        <v>757</v>
      </c>
      <c r="D1371" s="297" t="s">
        <v>758</v>
      </c>
      <c r="E1371" s="297" t="s">
        <v>759</v>
      </c>
      <c r="F1371" s="297" t="s">
        <v>1718</v>
      </c>
      <c r="G1371" s="297" t="s">
        <v>1719</v>
      </c>
      <c r="H1371" s="297" t="s">
        <v>606</v>
      </c>
      <c r="I1371" s="297" t="s">
        <v>607</v>
      </c>
      <c r="J1371" s="297" t="s">
        <v>1720</v>
      </c>
      <c r="K1371" s="297" t="s">
        <v>609</v>
      </c>
      <c r="L1371" s="297" t="s">
        <v>295</v>
      </c>
      <c r="M1371" s="297" t="s">
        <v>296</v>
      </c>
      <c r="N1371" s="297" t="s">
        <v>1721</v>
      </c>
      <c r="O1371" s="297" t="s">
        <v>798</v>
      </c>
      <c r="P1371" s="297" t="s">
        <v>628</v>
      </c>
      <c r="Q1371" s="297" t="s">
        <v>635</v>
      </c>
      <c r="R1371">
        <v>1</v>
      </c>
      <c r="S1371">
        <v>1</v>
      </c>
      <c r="T1371">
        <v>1</v>
      </c>
      <c r="U1371">
        <v>1</v>
      </c>
      <c r="V1371" s="298">
        <v>250</v>
      </c>
      <c r="W1371" s="297" t="s">
        <v>616</v>
      </c>
      <c r="X1371" s="299">
        <f t="shared" si="21"/>
        <v>10</v>
      </c>
    </row>
    <row r="1372" spans="1:24">
      <c r="A1372" s="297" t="s">
        <v>678</v>
      </c>
      <c r="B1372" s="297" t="s">
        <v>679</v>
      </c>
      <c r="C1372" s="297" t="s">
        <v>812</v>
      </c>
      <c r="D1372" s="297" t="s">
        <v>620</v>
      </c>
      <c r="E1372" s="297" t="s">
        <v>813</v>
      </c>
      <c r="F1372" s="297" t="s">
        <v>1718</v>
      </c>
      <c r="G1372" s="297" t="s">
        <v>1719</v>
      </c>
      <c r="H1372" s="297" t="s">
        <v>606</v>
      </c>
      <c r="I1372" s="297" t="s">
        <v>607</v>
      </c>
      <c r="J1372" s="297" t="s">
        <v>1720</v>
      </c>
      <c r="K1372" s="297" t="s">
        <v>609</v>
      </c>
      <c r="L1372" s="297" t="s">
        <v>295</v>
      </c>
      <c r="M1372" s="297" t="s">
        <v>296</v>
      </c>
      <c r="N1372" s="297" t="s">
        <v>1721</v>
      </c>
      <c r="O1372" s="297" t="s">
        <v>798</v>
      </c>
      <c r="P1372" s="297" t="s">
        <v>628</v>
      </c>
      <c r="Q1372" s="297" t="s">
        <v>645</v>
      </c>
      <c r="R1372">
        <v>1</v>
      </c>
      <c r="S1372">
        <v>1</v>
      </c>
      <c r="T1372">
        <v>2</v>
      </c>
      <c r="U1372">
        <v>2</v>
      </c>
      <c r="V1372" s="298">
        <v>380</v>
      </c>
      <c r="W1372" s="297" t="s">
        <v>616</v>
      </c>
      <c r="X1372" s="299">
        <f t="shared" si="21"/>
        <v>20</v>
      </c>
    </row>
    <row r="1373" spans="1:24">
      <c r="A1373" s="297" t="s">
        <v>678</v>
      </c>
      <c r="B1373" s="297" t="s">
        <v>679</v>
      </c>
      <c r="C1373" s="297" t="s">
        <v>842</v>
      </c>
      <c r="D1373" s="297" t="s">
        <v>620</v>
      </c>
      <c r="E1373" s="297" t="s">
        <v>843</v>
      </c>
      <c r="F1373" s="297" t="s">
        <v>1718</v>
      </c>
      <c r="G1373" s="297" t="s">
        <v>1719</v>
      </c>
      <c r="H1373" s="297" t="s">
        <v>606</v>
      </c>
      <c r="I1373" s="297" t="s">
        <v>263</v>
      </c>
      <c r="J1373" s="297" t="s">
        <v>1720</v>
      </c>
      <c r="K1373" s="297" t="s">
        <v>609</v>
      </c>
      <c r="L1373" s="297" t="s">
        <v>295</v>
      </c>
      <c r="M1373" s="297" t="s">
        <v>296</v>
      </c>
      <c r="N1373" s="297" t="s">
        <v>1721</v>
      </c>
      <c r="O1373" s="297" t="s">
        <v>798</v>
      </c>
      <c r="P1373" s="297" t="s">
        <v>628</v>
      </c>
      <c r="Q1373" s="297" t="s">
        <v>615</v>
      </c>
      <c r="R1373">
        <v>1</v>
      </c>
      <c r="S1373">
        <v>1</v>
      </c>
      <c r="T1373">
        <v>1</v>
      </c>
      <c r="U1373">
        <v>1</v>
      </c>
      <c r="V1373" s="298">
        <v>190</v>
      </c>
      <c r="W1373" s="297" t="s">
        <v>616</v>
      </c>
      <c r="X1373" s="299">
        <f t="shared" si="21"/>
        <v>10</v>
      </c>
    </row>
    <row r="1374" spans="1:24">
      <c r="A1374" s="297" t="s">
        <v>678</v>
      </c>
      <c r="B1374" s="297" t="s">
        <v>679</v>
      </c>
      <c r="C1374" s="297" t="s">
        <v>842</v>
      </c>
      <c r="D1374" s="297" t="s">
        <v>620</v>
      </c>
      <c r="E1374" s="297" t="s">
        <v>843</v>
      </c>
      <c r="F1374" s="297" t="s">
        <v>1718</v>
      </c>
      <c r="G1374" s="297" t="s">
        <v>1719</v>
      </c>
      <c r="H1374" s="297" t="s">
        <v>606</v>
      </c>
      <c r="I1374" s="297" t="s">
        <v>607</v>
      </c>
      <c r="J1374" s="297" t="s">
        <v>1720</v>
      </c>
      <c r="K1374" s="297" t="s">
        <v>609</v>
      </c>
      <c r="L1374" s="297" t="s">
        <v>295</v>
      </c>
      <c r="M1374" s="297" t="s">
        <v>296</v>
      </c>
      <c r="N1374" s="297" t="s">
        <v>1721</v>
      </c>
      <c r="O1374" s="297" t="s">
        <v>798</v>
      </c>
      <c r="P1374" s="297" t="s">
        <v>628</v>
      </c>
      <c r="Q1374" s="297" t="s">
        <v>615</v>
      </c>
      <c r="R1374">
        <v>1</v>
      </c>
      <c r="S1374">
        <v>1</v>
      </c>
      <c r="T1374">
        <v>1</v>
      </c>
      <c r="U1374">
        <v>1</v>
      </c>
      <c r="V1374" s="298">
        <v>190</v>
      </c>
      <c r="W1374" s="297" t="s">
        <v>616</v>
      </c>
      <c r="X1374" s="299">
        <f t="shared" si="21"/>
        <v>10</v>
      </c>
    </row>
    <row r="1375" spans="1:24">
      <c r="A1375" s="297" t="s">
        <v>678</v>
      </c>
      <c r="B1375" s="297" t="s">
        <v>679</v>
      </c>
      <c r="C1375" s="297" t="s">
        <v>1373</v>
      </c>
      <c r="D1375" s="297" t="s">
        <v>620</v>
      </c>
      <c r="E1375" s="297" t="s">
        <v>1374</v>
      </c>
      <c r="F1375" s="297" t="s">
        <v>1718</v>
      </c>
      <c r="G1375" s="297" t="s">
        <v>1719</v>
      </c>
      <c r="H1375" s="297" t="s">
        <v>606</v>
      </c>
      <c r="I1375" s="297" t="s">
        <v>263</v>
      </c>
      <c r="J1375" s="297" t="s">
        <v>1720</v>
      </c>
      <c r="K1375" s="297" t="s">
        <v>609</v>
      </c>
      <c r="L1375" s="297" t="s">
        <v>295</v>
      </c>
      <c r="M1375" s="297" t="s">
        <v>296</v>
      </c>
      <c r="N1375" s="297" t="s">
        <v>1721</v>
      </c>
      <c r="O1375" s="297" t="s">
        <v>798</v>
      </c>
      <c r="P1375" s="297" t="s">
        <v>628</v>
      </c>
      <c r="Q1375" s="297" t="s">
        <v>645</v>
      </c>
      <c r="R1375">
        <v>1</v>
      </c>
      <c r="S1375">
        <v>1</v>
      </c>
      <c r="T1375">
        <v>1</v>
      </c>
      <c r="U1375">
        <v>1</v>
      </c>
      <c r="V1375" s="298">
        <v>190</v>
      </c>
      <c r="W1375" s="297" t="s">
        <v>616</v>
      </c>
      <c r="X1375" s="299">
        <f t="shared" si="21"/>
        <v>10</v>
      </c>
    </row>
    <row r="1376" spans="1:24">
      <c r="A1376" s="297" t="s">
        <v>686</v>
      </c>
      <c r="B1376" s="297" t="s">
        <v>687</v>
      </c>
      <c r="C1376" s="297" t="s">
        <v>830</v>
      </c>
      <c r="D1376" s="297" t="s">
        <v>620</v>
      </c>
      <c r="E1376" s="297" t="s">
        <v>831</v>
      </c>
      <c r="F1376" s="297" t="s">
        <v>1722</v>
      </c>
      <c r="G1376" s="297" t="s">
        <v>1723</v>
      </c>
      <c r="H1376" s="297" t="s">
        <v>606</v>
      </c>
      <c r="I1376" s="297" t="s">
        <v>607</v>
      </c>
      <c r="J1376" s="297" t="s">
        <v>1724</v>
      </c>
      <c r="K1376" s="297" t="s">
        <v>609</v>
      </c>
      <c r="L1376" s="297" t="s">
        <v>295</v>
      </c>
      <c r="M1376" s="297" t="s">
        <v>296</v>
      </c>
      <c r="N1376" s="297" t="s">
        <v>1725</v>
      </c>
      <c r="O1376" s="297" t="s">
        <v>798</v>
      </c>
      <c r="P1376" s="297" t="s">
        <v>628</v>
      </c>
      <c r="Q1376" s="297" t="s">
        <v>615</v>
      </c>
      <c r="R1376">
        <v>2</v>
      </c>
      <c r="S1376">
        <v>2</v>
      </c>
      <c r="T1376">
        <v>3</v>
      </c>
      <c r="U1376">
        <v>3</v>
      </c>
      <c r="V1376" s="298">
        <v>675</v>
      </c>
      <c r="W1376" s="297" t="s">
        <v>616</v>
      </c>
      <c r="X1376" s="299">
        <f t="shared" si="21"/>
        <v>30</v>
      </c>
    </row>
    <row r="1377" spans="1:24">
      <c r="A1377" s="297" t="s">
        <v>956</v>
      </c>
      <c r="B1377" s="297" t="s">
        <v>957</v>
      </c>
      <c r="C1377" s="297" t="s">
        <v>1155</v>
      </c>
      <c r="D1377" s="297" t="s">
        <v>620</v>
      </c>
      <c r="E1377" s="297" t="s">
        <v>1156</v>
      </c>
      <c r="F1377" s="297" t="s">
        <v>311</v>
      </c>
      <c r="G1377" s="297" t="s">
        <v>1726</v>
      </c>
      <c r="H1377" s="297" t="s">
        <v>606</v>
      </c>
      <c r="I1377" s="297" t="s">
        <v>607</v>
      </c>
      <c r="J1377" s="297" t="s">
        <v>1727</v>
      </c>
      <c r="K1377" s="297" t="s">
        <v>609</v>
      </c>
      <c r="L1377" s="297" t="s">
        <v>295</v>
      </c>
      <c r="M1377" s="297" t="s">
        <v>296</v>
      </c>
      <c r="N1377" s="297" t="s">
        <v>284</v>
      </c>
      <c r="O1377" s="297" t="s">
        <v>798</v>
      </c>
      <c r="P1377" s="297" t="s">
        <v>628</v>
      </c>
      <c r="Q1377" s="297" t="s">
        <v>615</v>
      </c>
      <c r="R1377">
        <v>1</v>
      </c>
      <c r="S1377">
        <v>1</v>
      </c>
      <c r="T1377">
        <v>1</v>
      </c>
      <c r="U1377">
        <v>1</v>
      </c>
      <c r="V1377" s="298">
        <v>250</v>
      </c>
      <c r="W1377" s="297" t="s">
        <v>616</v>
      </c>
      <c r="X1377" s="299">
        <f t="shared" si="21"/>
        <v>10</v>
      </c>
    </row>
    <row r="1378" spans="1:24">
      <c r="A1378" s="297" t="s">
        <v>617</v>
      </c>
      <c r="B1378" s="297" t="s">
        <v>618</v>
      </c>
      <c r="C1378" s="297" t="s">
        <v>619</v>
      </c>
      <c r="D1378" s="297" t="s">
        <v>620</v>
      </c>
      <c r="E1378" s="297" t="s">
        <v>621</v>
      </c>
      <c r="F1378" s="297" t="s">
        <v>311</v>
      </c>
      <c r="G1378" s="297" t="s">
        <v>1726</v>
      </c>
      <c r="H1378" s="297" t="s">
        <v>606</v>
      </c>
      <c r="I1378" s="297" t="s">
        <v>607</v>
      </c>
      <c r="J1378" s="297" t="s">
        <v>1727</v>
      </c>
      <c r="K1378" s="297" t="s">
        <v>609</v>
      </c>
      <c r="L1378" s="297" t="s">
        <v>295</v>
      </c>
      <c r="M1378" s="297" t="s">
        <v>296</v>
      </c>
      <c r="N1378" s="297" t="s">
        <v>284</v>
      </c>
      <c r="O1378" s="297" t="s">
        <v>798</v>
      </c>
      <c r="P1378" s="297" t="s">
        <v>628</v>
      </c>
      <c r="Q1378" s="297" t="s">
        <v>615</v>
      </c>
      <c r="R1378">
        <v>4</v>
      </c>
      <c r="S1378">
        <v>4</v>
      </c>
      <c r="T1378">
        <v>10</v>
      </c>
      <c r="U1378">
        <v>10</v>
      </c>
      <c r="V1378" s="298">
        <v>2500</v>
      </c>
      <c r="W1378" s="297" t="s">
        <v>616</v>
      </c>
      <c r="X1378" s="299">
        <f t="shared" si="21"/>
        <v>100</v>
      </c>
    </row>
    <row r="1379" spans="1:24">
      <c r="A1379" s="297" t="s">
        <v>650</v>
      </c>
      <c r="B1379" s="297" t="s">
        <v>651</v>
      </c>
      <c r="C1379" s="297" t="s">
        <v>652</v>
      </c>
      <c r="D1379" s="297" t="s">
        <v>620</v>
      </c>
      <c r="E1379" s="297" t="s">
        <v>653</v>
      </c>
      <c r="F1379" s="297" t="s">
        <v>306</v>
      </c>
      <c r="G1379" s="297" t="s">
        <v>1728</v>
      </c>
      <c r="H1379" s="297" t="s">
        <v>606</v>
      </c>
      <c r="I1379" s="297" t="s">
        <v>607</v>
      </c>
      <c r="J1379" s="297" t="s">
        <v>1729</v>
      </c>
      <c r="K1379" s="297" t="s">
        <v>609</v>
      </c>
      <c r="L1379" s="297" t="s">
        <v>295</v>
      </c>
      <c r="M1379" s="297" t="s">
        <v>296</v>
      </c>
      <c r="N1379" s="297" t="s">
        <v>279</v>
      </c>
      <c r="O1379" s="297" t="s">
        <v>798</v>
      </c>
      <c r="P1379" s="297" t="s">
        <v>628</v>
      </c>
      <c r="Q1379" s="297" t="s">
        <v>645</v>
      </c>
      <c r="R1379">
        <v>3</v>
      </c>
      <c r="S1379">
        <v>3</v>
      </c>
      <c r="T1379">
        <v>13</v>
      </c>
      <c r="U1379">
        <v>13</v>
      </c>
      <c r="V1379" s="298">
        <v>2800</v>
      </c>
      <c r="W1379" s="297" t="s">
        <v>616</v>
      </c>
      <c r="X1379" s="299">
        <f t="shared" si="21"/>
        <v>130</v>
      </c>
    </row>
    <row r="1380" spans="1:24">
      <c r="A1380" s="297" t="s">
        <v>640</v>
      </c>
      <c r="B1380" s="297" t="s">
        <v>641</v>
      </c>
      <c r="C1380" s="297" t="s">
        <v>642</v>
      </c>
      <c r="D1380" s="297" t="s">
        <v>643</v>
      </c>
      <c r="E1380" s="297" t="s">
        <v>644</v>
      </c>
      <c r="F1380" s="297" t="s">
        <v>306</v>
      </c>
      <c r="G1380" s="297" t="s">
        <v>1728</v>
      </c>
      <c r="H1380" s="297" t="s">
        <v>606</v>
      </c>
      <c r="I1380" s="297" t="s">
        <v>607</v>
      </c>
      <c r="J1380" s="297" t="s">
        <v>1729</v>
      </c>
      <c r="K1380" s="297" t="s">
        <v>609</v>
      </c>
      <c r="L1380" s="297" t="s">
        <v>295</v>
      </c>
      <c r="M1380" s="297" t="s">
        <v>296</v>
      </c>
      <c r="N1380" s="297" t="s">
        <v>279</v>
      </c>
      <c r="O1380" s="297" t="s">
        <v>798</v>
      </c>
      <c r="P1380" s="297" t="s">
        <v>628</v>
      </c>
      <c r="Q1380" s="297" t="s">
        <v>615</v>
      </c>
      <c r="R1380">
        <v>1</v>
      </c>
      <c r="S1380">
        <v>1</v>
      </c>
      <c r="T1380">
        <v>5</v>
      </c>
      <c r="U1380">
        <v>5</v>
      </c>
      <c r="V1380" s="298">
        <v>1250</v>
      </c>
      <c r="W1380" s="297" t="s">
        <v>616</v>
      </c>
      <c r="X1380" s="299">
        <f t="shared" si="21"/>
        <v>50</v>
      </c>
    </row>
    <row r="1381" spans="1:24">
      <c r="A1381" s="297" t="s">
        <v>601</v>
      </c>
      <c r="B1381" s="297" t="s">
        <v>602</v>
      </c>
      <c r="C1381" s="297" t="s">
        <v>603</v>
      </c>
      <c r="D1381" s="297" t="s">
        <v>604</v>
      </c>
      <c r="E1381" s="297" t="s">
        <v>605</v>
      </c>
      <c r="F1381" s="297" t="s">
        <v>306</v>
      </c>
      <c r="G1381" s="297" t="s">
        <v>1728</v>
      </c>
      <c r="H1381" s="297" t="s">
        <v>606</v>
      </c>
      <c r="I1381" s="297" t="s">
        <v>607</v>
      </c>
      <c r="J1381" s="297" t="s">
        <v>1729</v>
      </c>
      <c r="K1381" s="297" t="s">
        <v>609</v>
      </c>
      <c r="L1381" s="297" t="s">
        <v>295</v>
      </c>
      <c r="M1381" s="297" t="s">
        <v>296</v>
      </c>
      <c r="N1381" s="297" t="s">
        <v>279</v>
      </c>
      <c r="O1381" s="297" t="s">
        <v>798</v>
      </c>
      <c r="P1381" s="297" t="s">
        <v>628</v>
      </c>
      <c r="Q1381" s="297" t="s">
        <v>615</v>
      </c>
      <c r="R1381">
        <v>1</v>
      </c>
      <c r="S1381">
        <v>1</v>
      </c>
      <c r="T1381">
        <v>6</v>
      </c>
      <c r="U1381">
        <v>6</v>
      </c>
      <c r="V1381" s="298">
        <v>1500</v>
      </c>
      <c r="W1381" s="297" t="s">
        <v>616</v>
      </c>
      <c r="X1381" s="299">
        <f t="shared" si="21"/>
        <v>60</v>
      </c>
    </row>
    <row r="1382" spans="1:24">
      <c r="A1382" s="297" t="s">
        <v>678</v>
      </c>
      <c r="B1382" s="297" t="s">
        <v>679</v>
      </c>
      <c r="C1382" s="297" t="s">
        <v>802</v>
      </c>
      <c r="D1382" s="297" t="s">
        <v>620</v>
      </c>
      <c r="E1382" s="297" t="s">
        <v>713</v>
      </c>
      <c r="F1382" s="297" t="s">
        <v>1730</v>
      </c>
      <c r="G1382" s="297" t="s">
        <v>1731</v>
      </c>
      <c r="H1382" s="297" t="s">
        <v>606</v>
      </c>
      <c r="I1382" s="297" t="s">
        <v>607</v>
      </c>
      <c r="J1382" s="297" t="s">
        <v>1732</v>
      </c>
      <c r="K1382" s="297" t="s">
        <v>609</v>
      </c>
      <c r="L1382" s="297" t="s">
        <v>295</v>
      </c>
      <c r="M1382" s="297" t="s">
        <v>296</v>
      </c>
      <c r="N1382" s="297" t="s">
        <v>1733</v>
      </c>
      <c r="O1382" s="297" t="s">
        <v>798</v>
      </c>
      <c r="P1382" s="297" t="s">
        <v>628</v>
      </c>
      <c r="Q1382" s="297" t="s">
        <v>645</v>
      </c>
      <c r="R1382">
        <v>1</v>
      </c>
      <c r="S1382">
        <v>1</v>
      </c>
      <c r="T1382">
        <v>1</v>
      </c>
      <c r="U1382">
        <v>1</v>
      </c>
      <c r="V1382" s="298">
        <v>225</v>
      </c>
      <c r="W1382" s="297" t="s">
        <v>616</v>
      </c>
      <c r="X1382" s="299">
        <f t="shared" si="21"/>
        <v>10</v>
      </c>
    </row>
    <row r="1383" spans="1:24">
      <c r="A1383" s="297" t="s">
        <v>659</v>
      </c>
      <c r="B1383" s="297" t="s">
        <v>660</v>
      </c>
      <c r="C1383" s="297" t="s">
        <v>661</v>
      </c>
      <c r="D1383" s="297" t="s">
        <v>662</v>
      </c>
      <c r="E1383" s="297" t="s">
        <v>663</v>
      </c>
      <c r="F1383" s="297" t="s">
        <v>308</v>
      </c>
      <c r="G1383" s="297" t="s">
        <v>1734</v>
      </c>
      <c r="H1383" s="297" t="s">
        <v>606</v>
      </c>
      <c r="I1383" s="297" t="s">
        <v>607</v>
      </c>
      <c r="J1383" s="297" t="s">
        <v>1735</v>
      </c>
      <c r="K1383" s="297" t="s">
        <v>609</v>
      </c>
      <c r="L1383" s="297" t="s">
        <v>295</v>
      </c>
      <c r="M1383" s="297" t="s">
        <v>296</v>
      </c>
      <c r="N1383" s="297" t="s">
        <v>281</v>
      </c>
      <c r="O1383" s="297" t="s">
        <v>798</v>
      </c>
      <c r="P1383" s="297" t="s">
        <v>628</v>
      </c>
      <c r="Q1383" s="297" t="s">
        <v>615</v>
      </c>
      <c r="R1383">
        <v>1</v>
      </c>
      <c r="S1383">
        <v>1</v>
      </c>
      <c r="T1383">
        <v>1</v>
      </c>
      <c r="U1383">
        <v>1</v>
      </c>
      <c r="V1383" s="298">
        <v>160</v>
      </c>
      <c r="W1383" s="297" t="s">
        <v>616</v>
      </c>
      <c r="X1383" s="299">
        <f t="shared" si="21"/>
        <v>10</v>
      </c>
    </row>
    <row r="1384" spans="1:24">
      <c r="A1384" s="297" t="s">
        <v>674</v>
      </c>
      <c r="B1384" s="297" t="s">
        <v>675</v>
      </c>
      <c r="C1384" s="297" t="s">
        <v>676</v>
      </c>
      <c r="D1384" s="297" t="s">
        <v>620</v>
      </c>
      <c r="E1384" s="297" t="s">
        <v>677</v>
      </c>
      <c r="F1384" s="297" t="s">
        <v>308</v>
      </c>
      <c r="G1384" s="297" t="s">
        <v>1734</v>
      </c>
      <c r="H1384" s="297" t="s">
        <v>606</v>
      </c>
      <c r="I1384" s="297" t="s">
        <v>607</v>
      </c>
      <c r="J1384" s="297" t="s">
        <v>1735</v>
      </c>
      <c r="K1384" s="297" t="s">
        <v>609</v>
      </c>
      <c r="L1384" s="297" t="s">
        <v>295</v>
      </c>
      <c r="M1384" s="297" t="s">
        <v>296</v>
      </c>
      <c r="N1384" s="297" t="s">
        <v>281</v>
      </c>
      <c r="O1384" s="297" t="s">
        <v>798</v>
      </c>
      <c r="P1384" s="297" t="s">
        <v>628</v>
      </c>
      <c r="Q1384" s="297" t="s">
        <v>645</v>
      </c>
      <c r="R1384">
        <v>1</v>
      </c>
      <c r="S1384">
        <v>1</v>
      </c>
      <c r="T1384">
        <v>2</v>
      </c>
      <c r="U1384">
        <v>2</v>
      </c>
      <c r="V1384" s="298">
        <v>500</v>
      </c>
      <c r="W1384" s="297" t="s">
        <v>616</v>
      </c>
      <c r="X1384" s="299">
        <f t="shared" si="21"/>
        <v>20</v>
      </c>
    </row>
    <row r="1385" spans="1:24">
      <c r="A1385" s="297" t="s">
        <v>678</v>
      </c>
      <c r="B1385" s="297" t="s">
        <v>679</v>
      </c>
      <c r="C1385" s="297" t="s">
        <v>772</v>
      </c>
      <c r="D1385" s="297" t="s">
        <v>620</v>
      </c>
      <c r="E1385" s="297" t="s">
        <v>773</v>
      </c>
      <c r="F1385" s="297" t="s">
        <v>308</v>
      </c>
      <c r="G1385" s="297" t="s">
        <v>1734</v>
      </c>
      <c r="H1385" s="297" t="s">
        <v>606</v>
      </c>
      <c r="I1385" s="297" t="s">
        <v>607</v>
      </c>
      <c r="J1385" s="297" t="s">
        <v>1735</v>
      </c>
      <c r="K1385" s="297" t="s">
        <v>609</v>
      </c>
      <c r="L1385" s="297" t="s">
        <v>295</v>
      </c>
      <c r="M1385" s="297" t="s">
        <v>296</v>
      </c>
      <c r="N1385" s="297" t="s">
        <v>281</v>
      </c>
      <c r="O1385" s="297" t="s">
        <v>798</v>
      </c>
      <c r="P1385" s="297" t="s">
        <v>628</v>
      </c>
      <c r="Q1385" s="297" t="s">
        <v>645</v>
      </c>
      <c r="R1385">
        <v>1</v>
      </c>
      <c r="S1385">
        <v>1</v>
      </c>
      <c r="T1385">
        <v>3</v>
      </c>
      <c r="U1385">
        <v>3</v>
      </c>
      <c r="V1385" s="298">
        <v>750</v>
      </c>
      <c r="W1385" s="297" t="s">
        <v>616</v>
      </c>
      <c r="X1385" s="299">
        <f t="shared" si="21"/>
        <v>30</v>
      </c>
    </row>
    <row r="1386" spans="1:24">
      <c r="A1386" s="297" t="s">
        <v>678</v>
      </c>
      <c r="B1386" s="297" t="s">
        <v>679</v>
      </c>
      <c r="C1386" s="297" t="s">
        <v>682</v>
      </c>
      <c r="D1386" s="297" t="s">
        <v>620</v>
      </c>
      <c r="E1386" s="297" t="s">
        <v>683</v>
      </c>
      <c r="F1386" s="297" t="s">
        <v>308</v>
      </c>
      <c r="G1386" s="297" t="s">
        <v>1734</v>
      </c>
      <c r="H1386" s="297" t="s">
        <v>606</v>
      </c>
      <c r="I1386" s="297" t="s">
        <v>607</v>
      </c>
      <c r="J1386" s="297" t="s">
        <v>1735</v>
      </c>
      <c r="K1386" s="297" t="s">
        <v>609</v>
      </c>
      <c r="L1386" s="297" t="s">
        <v>295</v>
      </c>
      <c r="M1386" s="297" t="s">
        <v>296</v>
      </c>
      <c r="N1386" s="297" t="s">
        <v>281</v>
      </c>
      <c r="O1386" s="297" t="s">
        <v>798</v>
      </c>
      <c r="P1386" s="297" t="s">
        <v>628</v>
      </c>
      <c r="Q1386" s="297" t="s">
        <v>645</v>
      </c>
      <c r="R1386">
        <v>1</v>
      </c>
      <c r="S1386">
        <v>1</v>
      </c>
      <c r="T1386">
        <v>2</v>
      </c>
      <c r="U1386">
        <v>2</v>
      </c>
      <c r="V1386" s="298">
        <v>500</v>
      </c>
      <c r="W1386" s="297" t="s">
        <v>616</v>
      </c>
      <c r="X1386" s="299">
        <f t="shared" si="21"/>
        <v>20</v>
      </c>
    </row>
    <row r="1387" spans="1:24">
      <c r="A1387" s="297" t="s">
        <v>1610</v>
      </c>
      <c r="B1387" s="297" t="s">
        <v>1736</v>
      </c>
      <c r="C1387" s="297" t="s">
        <v>1737</v>
      </c>
      <c r="D1387" s="297" t="s">
        <v>620</v>
      </c>
      <c r="E1387" s="297" t="s">
        <v>1738</v>
      </c>
      <c r="F1387" s="297" t="s">
        <v>308</v>
      </c>
      <c r="G1387" s="297" t="s">
        <v>1734</v>
      </c>
      <c r="H1387" s="297" t="s">
        <v>606</v>
      </c>
      <c r="I1387" s="297" t="s">
        <v>263</v>
      </c>
      <c r="J1387" s="297" t="s">
        <v>1735</v>
      </c>
      <c r="K1387" s="297" t="s">
        <v>609</v>
      </c>
      <c r="L1387" s="297" t="s">
        <v>295</v>
      </c>
      <c r="M1387" s="297" t="s">
        <v>296</v>
      </c>
      <c r="N1387" s="297" t="s">
        <v>281</v>
      </c>
      <c r="O1387" s="297" t="s">
        <v>798</v>
      </c>
      <c r="P1387" s="297" t="s">
        <v>628</v>
      </c>
      <c r="Q1387" s="297" t="s">
        <v>615</v>
      </c>
      <c r="R1387">
        <v>2</v>
      </c>
      <c r="S1387">
        <v>2</v>
      </c>
      <c r="T1387">
        <v>5</v>
      </c>
      <c r="U1387">
        <v>5</v>
      </c>
      <c r="V1387" s="298">
        <v>800</v>
      </c>
      <c r="W1387" s="297" t="s">
        <v>616</v>
      </c>
      <c r="X1387" s="299">
        <f t="shared" si="21"/>
        <v>50</v>
      </c>
    </row>
    <row r="1388" spans="1:24">
      <c r="A1388" s="297" t="s">
        <v>1610</v>
      </c>
      <c r="B1388" s="297" t="s">
        <v>1736</v>
      </c>
      <c r="C1388" s="297" t="s">
        <v>1737</v>
      </c>
      <c r="D1388" s="297" t="s">
        <v>620</v>
      </c>
      <c r="E1388" s="297" t="s">
        <v>1738</v>
      </c>
      <c r="F1388" s="297" t="s">
        <v>308</v>
      </c>
      <c r="G1388" s="297" t="s">
        <v>1734</v>
      </c>
      <c r="H1388" s="297" t="s">
        <v>606</v>
      </c>
      <c r="I1388" s="297" t="s">
        <v>607</v>
      </c>
      <c r="J1388" s="297" t="s">
        <v>1735</v>
      </c>
      <c r="K1388" s="297" t="s">
        <v>609</v>
      </c>
      <c r="L1388" s="297" t="s">
        <v>295</v>
      </c>
      <c r="M1388" s="297" t="s">
        <v>296</v>
      </c>
      <c r="N1388" s="297" t="s">
        <v>281</v>
      </c>
      <c r="O1388" s="297" t="s">
        <v>798</v>
      </c>
      <c r="P1388" s="297" t="s">
        <v>628</v>
      </c>
      <c r="Q1388" s="297" t="s">
        <v>615</v>
      </c>
      <c r="R1388">
        <v>2</v>
      </c>
      <c r="S1388">
        <v>2</v>
      </c>
      <c r="T1388">
        <v>2</v>
      </c>
      <c r="U1388">
        <v>2</v>
      </c>
      <c r="V1388" s="298">
        <v>410</v>
      </c>
      <c r="W1388" s="297" t="s">
        <v>616</v>
      </c>
      <c r="X1388" s="299">
        <f t="shared" si="21"/>
        <v>20</v>
      </c>
    </row>
    <row r="1389" spans="1:24">
      <c r="A1389" s="297" t="s">
        <v>774</v>
      </c>
      <c r="B1389" s="297" t="s">
        <v>775</v>
      </c>
      <c r="C1389" s="297" t="s">
        <v>1345</v>
      </c>
      <c r="D1389" s="297" t="s">
        <v>620</v>
      </c>
      <c r="E1389" s="297" t="s">
        <v>1346</v>
      </c>
      <c r="F1389" s="297" t="s">
        <v>308</v>
      </c>
      <c r="G1389" s="297" t="s">
        <v>1734</v>
      </c>
      <c r="H1389" s="297" t="s">
        <v>606</v>
      </c>
      <c r="I1389" s="297" t="s">
        <v>607</v>
      </c>
      <c r="J1389" s="297" t="s">
        <v>1735</v>
      </c>
      <c r="K1389" s="297" t="s">
        <v>609</v>
      </c>
      <c r="L1389" s="297" t="s">
        <v>295</v>
      </c>
      <c r="M1389" s="297" t="s">
        <v>296</v>
      </c>
      <c r="N1389" s="297" t="s">
        <v>281</v>
      </c>
      <c r="O1389" s="297" t="s">
        <v>798</v>
      </c>
      <c r="P1389" s="297" t="s">
        <v>628</v>
      </c>
      <c r="Q1389" s="297" t="s">
        <v>645</v>
      </c>
      <c r="R1389">
        <v>1</v>
      </c>
      <c r="S1389">
        <v>1</v>
      </c>
      <c r="T1389">
        <v>1</v>
      </c>
      <c r="U1389">
        <v>1</v>
      </c>
      <c r="V1389" s="298">
        <v>250</v>
      </c>
      <c r="W1389" s="297" t="s">
        <v>616</v>
      </c>
      <c r="X1389" s="299">
        <f t="shared" si="21"/>
        <v>10</v>
      </c>
    </row>
    <row r="1390" spans="1:24">
      <c r="A1390" s="297" t="s">
        <v>696</v>
      </c>
      <c r="B1390" s="297" t="s">
        <v>697</v>
      </c>
      <c r="C1390" s="297" t="s">
        <v>698</v>
      </c>
      <c r="D1390" s="297" t="s">
        <v>620</v>
      </c>
      <c r="E1390" s="297" t="s">
        <v>699</v>
      </c>
      <c r="F1390" s="297" t="s">
        <v>308</v>
      </c>
      <c r="G1390" s="297" t="s">
        <v>1734</v>
      </c>
      <c r="H1390" s="297" t="s">
        <v>606</v>
      </c>
      <c r="I1390" s="297" t="s">
        <v>263</v>
      </c>
      <c r="J1390" s="297" t="s">
        <v>1735</v>
      </c>
      <c r="K1390" s="297" t="s">
        <v>609</v>
      </c>
      <c r="L1390" s="297" t="s">
        <v>295</v>
      </c>
      <c r="M1390" s="297" t="s">
        <v>296</v>
      </c>
      <c r="N1390" s="297" t="s">
        <v>281</v>
      </c>
      <c r="O1390" s="297" t="s">
        <v>798</v>
      </c>
      <c r="P1390" s="297" t="s">
        <v>628</v>
      </c>
      <c r="Q1390" s="297" t="s">
        <v>615</v>
      </c>
      <c r="R1390">
        <v>4</v>
      </c>
      <c r="S1390">
        <v>4</v>
      </c>
      <c r="T1390">
        <v>26</v>
      </c>
      <c r="U1390">
        <v>26</v>
      </c>
      <c r="V1390" s="298">
        <v>4160</v>
      </c>
      <c r="W1390" s="297" t="s">
        <v>616</v>
      </c>
      <c r="X1390" s="299">
        <f t="shared" si="21"/>
        <v>260</v>
      </c>
    </row>
    <row r="1391" spans="1:24">
      <c r="A1391" s="297" t="s">
        <v>696</v>
      </c>
      <c r="B1391" s="297" t="s">
        <v>697</v>
      </c>
      <c r="C1391" s="297" t="s">
        <v>698</v>
      </c>
      <c r="D1391" s="297" t="s">
        <v>620</v>
      </c>
      <c r="E1391" s="297" t="s">
        <v>699</v>
      </c>
      <c r="F1391" s="297" t="s">
        <v>308</v>
      </c>
      <c r="G1391" s="297" t="s">
        <v>1734</v>
      </c>
      <c r="H1391" s="297" t="s">
        <v>606</v>
      </c>
      <c r="I1391" s="297" t="s">
        <v>263</v>
      </c>
      <c r="J1391" s="297" t="s">
        <v>1735</v>
      </c>
      <c r="K1391" s="297" t="s">
        <v>609</v>
      </c>
      <c r="L1391" s="297" t="s">
        <v>295</v>
      </c>
      <c r="M1391" s="297" t="s">
        <v>296</v>
      </c>
      <c r="N1391" s="297" t="s">
        <v>281</v>
      </c>
      <c r="O1391" s="297" t="s">
        <v>798</v>
      </c>
      <c r="P1391" s="297" t="s">
        <v>628</v>
      </c>
      <c r="Q1391" s="297" t="s">
        <v>690</v>
      </c>
      <c r="R1391">
        <v>0</v>
      </c>
      <c r="S1391">
        <v>0</v>
      </c>
      <c r="T1391">
        <v>-20</v>
      </c>
      <c r="U1391">
        <v>-20</v>
      </c>
      <c r="V1391" s="298">
        <v>-3200</v>
      </c>
      <c r="W1391" s="297" t="s">
        <v>616</v>
      </c>
      <c r="X1391" s="299">
        <f t="shared" si="21"/>
        <v>-200</v>
      </c>
    </row>
    <row r="1392" spans="1:24">
      <c r="A1392" s="297" t="s">
        <v>696</v>
      </c>
      <c r="B1392" s="297" t="s">
        <v>697</v>
      </c>
      <c r="C1392" s="297" t="s">
        <v>698</v>
      </c>
      <c r="D1392" s="297" t="s">
        <v>620</v>
      </c>
      <c r="E1392" s="297" t="s">
        <v>699</v>
      </c>
      <c r="F1392" s="297" t="s">
        <v>308</v>
      </c>
      <c r="G1392" s="297" t="s">
        <v>1734</v>
      </c>
      <c r="H1392" s="297" t="s">
        <v>606</v>
      </c>
      <c r="I1392" s="297" t="s">
        <v>607</v>
      </c>
      <c r="J1392" s="297" t="s">
        <v>1735</v>
      </c>
      <c r="K1392" s="297" t="s">
        <v>609</v>
      </c>
      <c r="L1392" s="297" t="s">
        <v>295</v>
      </c>
      <c r="M1392" s="297" t="s">
        <v>296</v>
      </c>
      <c r="N1392" s="297" t="s">
        <v>281</v>
      </c>
      <c r="O1392" s="297" t="s">
        <v>798</v>
      </c>
      <c r="P1392" s="297" t="s">
        <v>628</v>
      </c>
      <c r="Q1392" s="297" t="s">
        <v>615</v>
      </c>
      <c r="R1392">
        <v>3</v>
      </c>
      <c r="S1392">
        <v>3</v>
      </c>
      <c r="T1392">
        <v>16</v>
      </c>
      <c r="U1392">
        <v>16</v>
      </c>
      <c r="V1392" s="298">
        <v>3550</v>
      </c>
      <c r="W1392" s="297" t="s">
        <v>616</v>
      </c>
      <c r="X1392" s="299">
        <f t="shared" si="21"/>
        <v>160</v>
      </c>
    </row>
    <row r="1393" spans="1:24">
      <c r="A1393" s="297" t="s">
        <v>640</v>
      </c>
      <c r="B1393" s="297" t="s">
        <v>641</v>
      </c>
      <c r="C1393" s="297" t="s">
        <v>642</v>
      </c>
      <c r="D1393" s="297" t="s">
        <v>643</v>
      </c>
      <c r="E1393" s="297" t="s">
        <v>644</v>
      </c>
      <c r="F1393" s="297" t="s">
        <v>308</v>
      </c>
      <c r="G1393" s="297" t="s">
        <v>1734</v>
      </c>
      <c r="H1393" s="297" t="s">
        <v>606</v>
      </c>
      <c r="I1393" s="297" t="s">
        <v>607</v>
      </c>
      <c r="J1393" s="297" t="s">
        <v>1735</v>
      </c>
      <c r="K1393" s="297" t="s">
        <v>609</v>
      </c>
      <c r="L1393" s="297" t="s">
        <v>295</v>
      </c>
      <c r="M1393" s="297" t="s">
        <v>296</v>
      </c>
      <c r="N1393" s="297" t="s">
        <v>281</v>
      </c>
      <c r="O1393" s="297" t="s">
        <v>798</v>
      </c>
      <c r="P1393" s="297" t="s">
        <v>628</v>
      </c>
      <c r="Q1393" s="297" t="s">
        <v>615</v>
      </c>
      <c r="R1393">
        <v>1</v>
      </c>
      <c r="S1393">
        <v>1</v>
      </c>
      <c r="T1393">
        <v>5</v>
      </c>
      <c r="U1393">
        <v>5</v>
      </c>
      <c r="V1393" s="298">
        <v>1250</v>
      </c>
      <c r="W1393" s="297" t="s">
        <v>616</v>
      </c>
      <c r="X1393" s="299">
        <f t="shared" si="21"/>
        <v>50</v>
      </c>
    </row>
    <row r="1394" spans="1:24">
      <c r="A1394" s="297" t="s">
        <v>646</v>
      </c>
      <c r="B1394" s="297" t="s">
        <v>647</v>
      </c>
      <c r="C1394" s="297" t="s">
        <v>648</v>
      </c>
      <c r="D1394" s="297" t="s">
        <v>620</v>
      </c>
      <c r="E1394" s="297" t="s">
        <v>649</v>
      </c>
      <c r="F1394" s="297" t="s">
        <v>1739</v>
      </c>
      <c r="G1394" s="297" t="s">
        <v>1740</v>
      </c>
      <c r="H1394" s="297" t="s">
        <v>606</v>
      </c>
      <c r="I1394" s="297" t="s">
        <v>607</v>
      </c>
      <c r="J1394" s="297" t="s">
        <v>1741</v>
      </c>
      <c r="K1394" s="297" t="s">
        <v>609</v>
      </c>
      <c r="L1394" s="297" t="s">
        <v>295</v>
      </c>
      <c r="M1394" s="297" t="s">
        <v>296</v>
      </c>
      <c r="N1394" s="297" t="s">
        <v>1742</v>
      </c>
      <c r="O1394" s="297" t="s">
        <v>798</v>
      </c>
      <c r="P1394" s="297" t="s">
        <v>628</v>
      </c>
      <c r="Q1394" s="297" t="s">
        <v>645</v>
      </c>
      <c r="R1394">
        <v>1</v>
      </c>
      <c r="S1394">
        <v>1</v>
      </c>
      <c r="T1394">
        <v>1</v>
      </c>
      <c r="U1394">
        <v>1</v>
      </c>
      <c r="V1394" s="298">
        <v>270</v>
      </c>
      <c r="W1394" s="297" t="s">
        <v>616</v>
      </c>
      <c r="X1394" s="299">
        <f t="shared" si="21"/>
        <v>10</v>
      </c>
    </row>
    <row r="1395" spans="1:24">
      <c r="A1395" s="297" t="s">
        <v>678</v>
      </c>
      <c r="B1395" s="297" t="s">
        <v>679</v>
      </c>
      <c r="C1395" s="297" t="s">
        <v>682</v>
      </c>
      <c r="D1395" s="297" t="s">
        <v>620</v>
      </c>
      <c r="E1395" s="297" t="s">
        <v>683</v>
      </c>
      <c r="F1395" s="297" t="s">
        <v>1743</v>
      </c>
      <c r="G1395" s="297" t="s">
        <v>1744</v>
      </c>
      <c r="H1395" s="297" t="s">
        <v>606</v>
      </c>
      <c r="I1395" s="297" t="s">
        <v>263</v>
      </c>
      <c r="J1395" s="297" t="s">
        <v>1745</v>
      </c>
      <c r="K1395" s="297" t="s">
        <v>609</v>
      </c>
      <c r="L1395" s="297" t="s">
        <v>295</v>
      </c>
      <c r="M1395" s="297" t="s">
        <v>296</v>
      </c>
      <c r="N1395" s="297" t="s">
        <v>1746</v>
      </c>
      <c r="O1395" s="297" t="s">
        <v>798</v>
      </c>
      <c r="P1395" s="297" t="s">
        <v>628</v>
      </c>
      <c r="Q1395" s="297" t="s">
        <v>645</v>
      </c>
      <c r="R1395">
        <v>1</v>
      </c>
      <c r="S1395">
        <v>1</v>
      </c>
      <c r="T1395">
        <v>1</v>
      </c>
      <c r="U1395">
        <v>1</v>
      </c>
      <c r="V1395" s="298">
        <v>190</v>
      </c>
      <c r="W1395" s="297" t="s">
        <v>616</v>
      </c>
      <c r="X1395" s="299">
        <f t="shared" si="21"/>
        <v>10</v>
      </c>
    </row>
    <row r="1396" spans="1:24">
      <c r="A1396" s="297" t="s">
        <v>678</v>
      </c>
      <c r="B1396" s="297" t="s">
        <v>679</v>
      </c>
      <c r="C1396" s="297" t="s">
        <v>682</v>
      </c>
      <c r="D1396" s="297" t="s">
        <v>620</v>
      </c>
      <c r="E1396" s="297" t="s">
        <v>683</v>
      </c>
      <c r="F1396" s="297" t="s">
        <v>1743</v>
      </c>
      <c r="G1396" s="297" t="s">
        <v>1744</v>
      </c>
      <c r="H1396" s="297" t="s">
        <v>606</v>
      </c>
      <c r="I1396" s="297" t="s">
        <v>607</v>
      </c>
      <c r="J1396" s="297" t="s">
        <v>1745</v>
      </c>
      <c r="K1396" s="297" t="s">
        <v>609</v>
      </c>
      <c r="L1396" s="297" t="s">
        <v>295</v>
      </c>
      <c r="M1396" s="297" t="s">
        <v>296</v>
      </c>
      <c r="N1396" s="297" t="s">
        <v>1746</v>
      </c>
      <c r="O1396" s="297" t="s">
        <v>798</v>
      </c>
      <c r="P1396" s="297" t="s">
        <v>628</v>
      </c>
      <c r="Q1396" s="297" t="s">
        <v>645</v>
      </c>
      <c r="R1396">
        <v>3</v>
      </c>
      <c r="S1396">
        <v>3</v>
      </c>
      <c r="T1396">
        <v>4</v>
      </c>
      <c r="U1396">
        <v>4</v>
      </c>
      <c r="V1396" s="298">
        <v>940</v>
      </c>
      <c r="W1396" s="297" t="s">
        <v>616</v>
      </c>
      <c r="X1396" s="299">
        <f t="shared" si="21"/>
        <v>40</v>
      </c>
    </row>
    <row r="1397" spans="1:24">
      <c r="A1397" s="297" t="s">
        <v>640</v>
      </c>
      <c r="B1397" s="297" t="s">
        <v>641</v>
      </c>
      <c r="C1397" s="297" t="s">
        <v>642</v>
      </c>
      <c r="D1397" s="297" t="s">
        <v>643</v>
      </c>
      <c r="E1397" s="297" t="s">
        <v>644</v>
      </c>
      <c r="F1397" s="297" t="s">
        <v>1747</v>
      </c>
      <c r="G1397" s="297" t="s">
        <v>620</v>
      </c>
      <c r="H1397" s="297" t="s">
        <v>1748</v>
      </c>
      <c r="I1397" s="297" t="s">
        <v>607</v>
      </c>
      <c r="J1397" s="297" t="s">
        <v>1749</v>
      </c>
      <c r="K1397" s="297" t="s">
        <v>1750</v>
      </c>
      <c r="L1397" s="297" t="s">
        <v>1751</v>
      </c>
      <c r="M1397" s="297" t="s">
        <v>1752</v>
      </c>
      <c r="N1397" s="297" t="s">
        <v>1753</v>
      </c>
      <c r="O1397" s="297" t="s">
        <v>711</v>
      </c>
      <c r="P1397" s="297" t="s">
        <v>255</v>
      </c>
      <c r="Q1397" s="297" t="s">
        <v>690</v>
      </c>
      <c r="R1397">
        <v>0</v>
      </c>
      <c r="S1397">
        <v>0</v>
      </c>
      <c r="T1397">
        <v>3</v>
      </c>
      <c r="U1397">
        <v>3</v>
      </c>
      <c r="V1397" s="298">
        <v>1108.52</v>
      </c>
      <c r="W1397" s="297" t="s">
        <v>616</v>
      </c>
      <c r="X1397" s="299">
        <f t="shared" si="21"/>
        <v>3</v>
      </c>
    </row>
    <row r="1398" spans="1:24">
      <c r="A1398" s="297" t="s">
        <v>659</v>
      </c>
      <c r="B1398" s="297" t="s">
        <v>660</v>
      </c>
      <c r="C1398" s="297" t="s">
        <v>661</v>
      </c>
      <c r="D1398" s="297" t="s">
        <v>662</v>
      </c>
      <c r="E1398" s="297" t="s">
        <v>663</v>
      </c>
      <c r="F1398" s="297" t="s">
        <v>266</v>
      </c>
      <c r="G1398" s="297" t="s">
        <v>620</v>
      </c>
      <c r="H1398" s="297" t="s">
        <v>1748</v>
      </c>
      <c r="I1398" s="297" t="s">
        <v>607</v>
      </c>
      <c r="J1398" s="297" t="s">
        <v>1754</v>
      </c>
      <c r="K1398" s="297" t="s">
        <v>1750</v>
      </c>
      <c r="L1398" s="297" t="s">
        <v>1751</v>
      </c>
      <c r="M1398" s="297" t="s">
        <v>273</v>
      </c>
      <c r="N1398" s="297" t="s">
        <v>272</v>
      </c>
      <c r="O1398" s="297" t="s">
        <v>798</v>
      </c>
      <c r="P1398" s="297" t="s">
        <v>628</v>
      </c>
      <c r="Q1398" s="297" t="s">
        <v>645</v>
      </c>
      <c r="R1398">
        <v>1</v>
      </c>
      <c r="S1398">
        <v>1</v>
      </c>
      <c r="T1398">
        <v>1</v>
      </c>
      <c r="U1398">
        <v>1</v>
      </c>
      <c r="V1398" s="298">
        <v>594.78</v>
      </c>
      <c r="W1398" s="297" t="s">
        <v>616</v>
      </c>
      <c r="X1398" s="299">
        <f t="shared" si="21"/>
        <v>10</v>
      </c>
    </row>
    <row r="1399" spans="1:24">
      <c r="A1399" s="297" t="s">
        <v>659</v>
      </c>
      <c r="B1399" s="297" t="s">
        <v>660</v>
      </c>
      <c r="C1399" s="297" t="s">
        <v>661</v>
      </c>
      <c r="D1399" s="297" t="s">
        <v>662</v>
      </c>
      <c r="E1399" s="297" t="s">
        <v>1755</v>
      </c>
      <c r="F1399" s="297" t="s">
        <v>266</v>
      </c>
      <c r="G1399" s="297" t="s">
        <v>620</v>
      </c>
      <c r="H1399" s="297" t="s">
        <v>1748</v>
      </c>
      <c r="I1399" s="297" t="s">
        <v>607</v>
      </c>
      <c r="J1399" s="297" t="s">
        <v>1754</v>
      </c>
      <c r="K1399" s="297" t="s">
        <v>1750</v>
      </c>
      <c r="L1399" s="297" t="s">
        <v>1751</v>
      </c>
      <c r="M1399" s="297" t="s">
        <v>273</v>
      </c>
      <c r="N1399" s="297" t="s">
        <v>272</v>
      </c>
      <c r="O1399" s="297" t="s">
        <v>798</v>
      </c>
      <c r="P1399" s="297" t="s">
        <v>628</v>
      </c>
      <c r="Q1399" s="297" t="s">
        <v>645</v>
      </c>
      <c r="R1399">
        <v>1</v>
      </c>
      <c r="S1399">
        <v>1</v>
      </c>
      <c r="T1399">
        <v>1</v>
      </c>
      <c r="U1399">
        <v>1</v>
      </c>
      <c r="V1399" s="298">
        <v>594.78</v>
      </c>
      <c r="W1399" s="297" t="s">
        <v>616</v>
      </c>
      <c r="X1399" s="299">
        <f t="shared" si="21"/>
        <v>10</v>
      </c>
    </row>
    <row r="1400" spans="1:24">
      <c r="A1400" s="297" t="s">
        <v>760</v>
      </c>
      <c r="B1400" s="297" t="s">
        <v>761</v>
      </c>
      <c r="C1400" s="297" t="s">
        <v>762</v>
      </c>
      <c r="D1400" s="297" t="s">
        <v>620</v>
      </c>
      <c r="E1400" s="297" t="s">
        <v>763</v>
      </c>
      <c r="F1400" s="297" t="s">
        <v>266</v>
      </c>
      <c r="G1400" s="297" t="s">
        <v>620</v>
      </c>
      <c r="H1400" s="297" t="s">
        <v>1748</v>
      </c>
      <c r="I1400" s="297" t="s">
        <v>607</v>
      </c>
      <c r="J1400" s="297" t="s">
        <v>1754</v>
      </c>
      <c r="K1400" s="297" t="s">
        <v>1750</v>
      </c>
      <c r="L1400" s="297" t="s">
        <v>1751</v>
      </c>
      <c r="M1400" s="297" t="s">
        <v>273</v>
      </c>
      <c r="N1400" s="297" t="s">
        <v>272</v>
      </c>
      <c r="O1400" s="297" t="s">
        <v>798</v>
      </c>
      <c r="P1400" s="297" t="s">
        <v>628</v>
      </c>
      <c r="Q1400" s="297" t="s">
        <v>635</v>
      </c>
      <c r="R1400">
        <v>1</v>
      </c>
      <c r="S1400">
        <v>1</v>
      </c>
      <c r="T1400">
        <v>1</v>
      </c>
      <c r="U1400">
        <v>1</v>
      </c>
      <c r="V1400" s="298">
        <v>594.78</v>
      </c>
      <c r="W1400" s="297" t="s">
        <v>616</v>
      </c>
      <c r="X1400" s="299">
        <f t="shared" si="21"/>
        <v>10</v>
      </c>
    </row>
    <row r="1401" spans="1:24">
      <c r="A1401" s="297" t="s">
        <v>696</v>
      </c>
      <c r="B1401" s="297" t="s">
        <v>697</v>
      </c>
      <c r="C1401" s="297" t="s">
        <v>714</v>
      </c>
      <c r="D1401" s="297" t="s">
        <v>620</v>
      </c>
      <c r="E1401" s="297" t="s">
        <v>715</v>
      </c>
      <c r="F1401" s="297" t="s">
        <v>266</v>
      </c>
      <c r="G1401" s="297" t="s">
        <v>620</v>
      </c>
      <c r="H1401" s="297" t="s">
        <v>1748</v>
      </c>
      <c r="I1401" s="297" t="s">
        <v>607</v>
      </c>
      <c r="J1401" s="297" t="s">
        <v>1754</v>
      </c>
      <c r="K1401" s="297" t="s">
        <v>1750</v>
      </c>
      <c r="L1401" s="297" t="s">
        <v>1751</v>
      </c>
      <c r="M1401" s="297" t="s">
        <v>273</v>
      </c>
      <c r="N1401" s="297" t="s">
        <v>272</v>
      </c>
      <c r="O1401" s="297" t="s">
        <v>798</v>
      </c>
      <c r="P1401" s="297" t="s">
        <v>628</v>
      </c>
      <c r="Q1401" s="297" t="s">
        <v>615</v>
      </c>
      <c r="R1401">
        <v>1</v>
      </c>
      <c r="S1401">
        <v>1</v>
      </c>
      <c r="T1401">
        <v>2</v>
      </c>
      <c r="U1401">
        <v>2</v>
      </c>
      <c r="V1401" s="298">
        <v>1189.55</v>
      </c>
      <c r="W1401" s="297" t="s">
        <v>616</v>
      </c>
      <c r="X1401" s="299">
        <f t="shared" si="21"/>
        <v>20</v>
      </c>
    </row>
    <row r="1402" spans="1:24">
      <c r="A1402" s="297" t="s">
        <v>696</v>
      </c>
      <c r="B1402" s="297" t="s">
        <v>697</v>
      </c>
      <c r="C1402" s="297" t="s">
        <v>698</v>
      </c>
      <c r="D1402" s="297" t="s">
        <v>620</v>
      </c>
      <c r="E1402" s="297" t="s">
        <v>699</v>
      </c>
      <c r="F1402" s="297" t="s">
        <v>266</v>
      </c>
      <c r="G1402" s="297" t="s">
        <v>620</v>
      </c>
      <c r="H1402" s="297" t="s">
        <v>1748</v>
      </c>
      <c r="I1402" s="297" t="s">
        <v>607</v>
      </c>
      <c r="J1402" s="297" t="s">
        <v>1754</v>
      </c>
      <c r="K1402" s="297" t="s">
        <v>1750</v>
      </c>
      <c r="L1402" s="297" t="s">
        <v>1751</v>
      </c>
      <c r="M1402" s="297" t="s">
        <v>273</v>
      </c>
      <c r="N1402" s="297" t="s">
        <v>272</v>
      </c>
      <c r="O1402" s="297" t="s">
        <v>798</v>
      </c>
      <c r="P1402" s="297" t="s">
        <v>628</v>
      </c>
      <c r="Q1402" s="297" t="s">
        <v>615</v>
      </c>
      <c r="R1402">
        <v>1</v>
      </c>
      <c r="S1402">
        <v>1</v>
      </c>
      <c r="T1402">
        <v>2</v>
      </c>
      <c r="U1402">
        <v>2</v>
      </c>
      <c r="V1402" s="298">
        <v>1189.55</v>
      </c>
      <c r="W1402" s="297" t="s">
        <v>616</v>
      </c>
      <c r="X1402" s="299">
        <f t="shared" si="21"/>
        <v>20</v>
      </c>
    </row>
    <row r="1403" spans="1:24">
      <c r="A1403" s="297" t="s">
        <v>646</v>
      </c>
      <c r="B1403" s="297" t="s">
        <v>647</v>
      </c>
      <c r="C1403" s="297" t="s">
        <v>1518</v>
      </c>
      <c r="D1403" s="297" t="s">
        <v>620</v>
      </c>
      <c r="E1403" s="297" t="s">
        <v>1520</v>
      </c>
      <c r="F1403" s="297" t="s">
        <v>266</v>
      </c>
      <c r="G1403" s="297" t="s">
        <v>620</v>
      </c>
      <c r="H1403" s="297" t="s">
        <v>1748</v>
      </c>
      <c r="I1403" s="297" t="s">
        <v>607</v>
      </c>
      <c r="J1403" s="297" t="s">
        <v>1754</v>
      </c>
      <c r="K1403" s="297" t="s">
        <v>1750</v>
      </c>
      <c r="L1403" s="297" t="s">
        <v>1751</v>
      </c>
      <c r="M1403" s="297" t="s">
        <v>273</v>
      </c>
      <c r="N1403" s="297" t="s">
        <v>272</v>
      </c>
      <c r="O1403" s="297" t="s">
        <v>798</v>
      </c>
      <c r="P1403" s="297" t="s">
        <v>628</v>
      </c>
      <c r="Q1403" s="297" t="s">
        <v>615</v>
      </c>
      <c r="R1403">
        <v>1</v>
      </c>
      <c r="S1403">
        <v>1</v>
      </c>
      <c r="T1403">
        <v>2</v>
      </c>
      <c r="U1403">
        <v>2</v>
      </c>
      <c r="V1403" s="298">
        <v>1189.55</v>
      </c>
      <c r="W1403" s="297" t="s">
        <v>616</v>
      </c>
      <c r="X1403" s="299">
        <f t="shared" si="21"/>
        <v>20</v>
      </c>
    </row>
    <row r="1404" spans="1:24">
      <c r="A1404" s="297" t="s">
        <v>678</v>
      </c>
      <c r="B1404" s="297" t="s">
        <v>679</v>
      </c>
      <c r="C1404" s="297" t="s">
        <v>682</v>
      </c>
      <c r="D1404" s="297" t="s">
        <v>620</v>
      </c>
      <c r="E1404" s="297" t="s">
        <v>683</v>
      </c>
      <c r="F1404" s="297" t="s">
        <v>1756</v>
      </c>
      <c r="G1404" s="297" t="s">
        <v>620</v>
      </c>
      <c r="H1404" s="297" t="s">
        <v>1748</v>
      </c>
      <c r="I1404" s="297" t="s">
        <v>607</v>
      </c>
      <c r="J1404" s="297" t="s">
        <v>1757</v>
      </c>
      <c r="K1404" s="297" t="s">
        <v>1750</v>
      </c>
      <c r="L1404" s="297" t="s">
        <v>1751</v>
      </c>
      <c r="M1404" s="297" t="s">
        <v>1758</v>
      </c>
      <c r="N1404" s="297" t="s">
        <v>1759</v>
      </c>
      <c r="O1404" s="297" t="s">
        <v>798</v>
      </c>
      <c r="P1404" s="297" t="s">
        <v>628</v>
      </c>
      <c r="Q1404" s="297" t="s">
        <v>645</v>
      </c>
      <c r="R1404">
        <v>1</v>
      </c>
      <c r="S1404">
        <v>1</v>
      </c>
      <c r="T1404">
        <v>1</v>
      </c>
      <c r="U1404">
        <v>1</v>
      </c>
      <c r="V1404" s="298">
        <v>740</v>
      </c>
      <c r="W1404" s="297" t="s">
        <v>616</v>
      </c>
      <c r="X1404" s="299">
        <f t="shared" si="21"/>
        <v>10</v>
      </c>
    </row>
    <row r="1405" spans="1:24">
      <c r="A1405" s="297" t="s">
        <v>659</v>
      </c>
      <c r="B1405" s="297" t="s">
        <v>660</v>
      </c>
      <c r="C1405" s="297" t="s">
        <v>661</v>
      </c>
      <c r="D1405" s="297" t="s">
        <v>662</v>
      </c>
      <c r="E1405" s="297" t="s">
        <v>663</v>
      </c>
      <c r="F1405" s="297" t="s">
        <v>1760</v>
      </c>
      <c r="G1405" s="297" t="s">
        <v>620</v>
      </c>
      <c r="H1405" s="297" t="s">
        <v>1748</v>
      </c>
      <c r="I1405" s="297" t="s">
        <v>607</v>
      </c>
      <c r="J1405" s="297" t="s">
        <v>1761</v>
      </c>
      <c r="K1405" s="297" t="s">
        <v>1750</v>
      </c>
      <c r="L1405" s="297" t="s">
        <v>1751</v>
      </c>
      <c r="M1405" s="297" t="s">
        <v>273</v>
      </c>
      <c r="N1405" s="297" t="s">
        <v>1762</v>
      </c>
      <c r="O1405" s="297" t="s">
        <v>798</v>
      </c>
      <c r="P1405" s="297" t="s">
        <v>628</v>
      </c>
      <c r="Q1405" s="297" t="s">
        <v>645</v>
      </c>
      <c r="R1405">
        <v>1</v>
      </c>
      <c r="S1405">
        <v>1</v>
      </c>
      <c r="T1405">
        <v>1</v>
      </c>
      <c r="U1405">
        <v>1</v>
      </c>
      <c r="V1405" s="298">
        <v>746.93</v>
      </c>
      <c r="W1405" s="297" t="s">
        <v>616</v>
      </c>
      <c r="X1405" s="299">
        <f t="shared" si="21"/>
        <v>10</v>
      </c>
    </row>
    <row r="1406" spans="1:24">
      <c r="A1406" s="297" t="s">
        <v>659</v>
      </c>
      <c r="B1406" s="297" t="s">
        <v>660</v>
      </c>
      <c r="C1406" s="297" t="s">
        <v>661</v>
      </c>
      <c r="D1406" s="297" t="s">
        <v>662</v>
      </c>
      <c r="E1406" s="297" t="s">
        <v>1755</v>
      </c>
      <c r="F1406" s="297" t="s">
        <v>1760</v>
      </c>
      <c r="G1406" s="297" t="s">
        <v>620</v>
      </c>
      <c r="H1406" s="297" t="s">
        <v>1748</v>
      </c>
      <c r="I1406" s="297" t="s">
        <v>607</v>
      </c>
      <c r="J1406" s="297" t="s">
        <v>1761</v>
      </c>
      <c r="K1406" s="297" t="s">
        <v>1750</v>
      </c>
      <c r="L1406" s="297" t="s">
        <v>1751</v>
      </c>
      <c r="M1406" s="297" t="s">
        <v>273</v>
      </c>
      <c r="N1406" s="297" t="s">
        <v>1762</v>
      </c>
      <c r="O1406" s="297" t="s">
        <v>798</v>
      </c>
      <c r="P1406" s="297" t="s">
        <v>628</v>
      </c>
      <c r="Q1406" s="297" t="s">
        <v>645</v>
      </c>
      <c r="R1406">
        <v>1</v>
      </c>
      <c r="S1406">
        <v>1</v>
      </c>
      <c r="T1406">
        <v>1</v>
      </c>
      <c r="U1406">
        <v>1</v>
      </c>
      <c r="V1406" s="298">
        <v>746.93</v>
      </c>
      <c r="W1406" s="297" t="s">
        <v>616</v>
      </c>
      <c r="X1406" s="299">
        <f t="shared" si="21"/>
        <v>10</v>
      </c>
    </row>
    <row r="1407" spans="1:24">
      <c r="A1407" s="297" t="s">
        <v>760</v>
      </c>
      <c r="B1407" s="297" t="s">
        <v>761</v>
      </c>
      <c r="C1407" s="297" t="s">
        <v>1138</v>
      </c>
      <c r="D1407" s="297" t="s">
        <v>620</v>
      </c>
      <c r="E1407" s="297" t="s">
        <v>1139</v>
      </c>
      <c r="F1407" s="297" t="s">
        <v>1760</v>
      </c>
      <c r="G1407" s="297" t="s">
        <v>620</v>
      </c>
      <c r="H1407" s="297" t="s">
        <v>1748</v>
      </c>
      <c r="I1407" s="297" t="s">
        <v>607</v>
      </c>
      <c r="J1407" s="297" t="s">
        <v>1761</v>
      </c>
      <c r="K1407" s="297" t="s">
        <v>1750</v>
      </c>
      <c r="L1407" s="297" t="s">
        <v>1751</v>
      </c>
      <c r="M1407" s="297" t="s">
        <v>273</v>
      </c>
      <c r="N1407" s="297" t="s">
        <v>1762</v>
      </c>
      <c r="O1407" s="297" t="s">
        <v>798</v>
      </c>
      <c r="P1407" s="297" t="s">
        <v>628</v>
      </c>
      <c r="Q1407" s="297" t="s">
        <v>635</v>
      </c>
      <c r="R1407">
        <v>1</v>
      </c>
      <c r="S1407">
        <v>1</v>
      </c>
      <c r="T1407">
        <v>1</v>
      </c>
      <c r="U1407">
        <v>1</v>
      </c>
      <c r="V1407" s="298">
        <v>746.93</v>
      </c>
      <c r="W1407" s="297" t="s">
        <v>616</v>
      </c>
      <c r="X1407" s="299">
        <f t="shared" si="21"/>
        <v>10</v>
      </c>
    </row>
    <row r="1408" spans="1:24">
      <c r="A1408" s="297" t="s">
        <v>760</v>
      </c>
      <c r="B1408" s="297" t="s">
        <v>761</v>
      </c>
      <c r="C1408" s="297" t="s">
        <v>762</v>
      </c>
      <c r="D1408" s="297" t="s">
        <v>620</v>
      </c>
      <c r="E1408" s="297" t="s">
        <v>763</v>
      </c>
      <c r="F1408" s="297" t="s">
        <v>1760</v>
      </c>
      <c r="G1408" s="297" t="s">
        <v>620</v>
      </c>
      <c r="H1408" s="297" t="s">
        <v>1748</v>
      </c>
      <c r="I1408" s="297" t="s">
        <v>607</v>
      </c>
      <c r="J1408" s="297" t="s">
        <v>1761</v>
      </c>
      <c r="K1408" s="297" t="s">
        <v>1750</v>
      </c>
      <c r="L1408" s="297" t="s">
        <v>1751</v>
      </c>
      <c r="M1408" s="297" t="s">
        <v>273</v>
      </c>
      <c r="N1408" s="297" t="s">
        <v>1762</v>
      </c>
      <c r="O1408" s="297" t="s">
        <v>798</v>
      </c>
      <c r="P1408" s="297" t="s">
        <v>628</v>
      </c>
      <c r="Q1408" s="297" t="s">
        <v>635</v>
      </c>
      <c r="R1408">
        <v>1</v>
      </c>
      <c r="S1408">
        <v>1</v>
      </c>
      <c r="T1408">
        <v>1</v>
      </c>
      <c r="U1408">
        <v>1</v>
      </c>
      <c r="V1408" s="298">
        <v>746.93</v>
      </c>
      <c r="W1408" s="297" t="s">
        <v>616</v>
      </c>
      <c r="X1408" s="299">
        <f t="shared" si="21"/>
        <v>10</v>
      </c>
    </row>
    <row r="1409" spans="1:24">
      <c r="A1409" s="297" t="s">
        <v>640</v>
      </c>
      <c r="B1409" s="297" t="s">
        <v>641</v>
      </c>
      <c r="C1409" s="297" t="s">
        <v>642</v>
      </c>
      <c r="D1409" s="297" t="s">
        <v>643</v>
      </c>
      <c r="E1409" s="297" t="s">
        <v>644</v>
      </c>
      <c r="F1409" s="297" t="s">
        <v>1763</v>
      </c>
      <c r="G1409" s="297" t="s">
        <v>620</v>
      </c>
      <c r="H1409" s="297" t="s">
        <v>1748</v>
      </c>
      <c r="I1409" s="297" t="s">
        <v>607</v>
      </c>
      <c r="J1409" s="297" t="s">
        <v>1749</v>
      </c>
      <c r="K1409" s="297" t="s">
        <v>1750</v>
      </c>
      <c r="L1409" s="297" t="s">
        <v>1751</v>
      </c>
      <c r="M1409" s="297" t="s">
        <v>1752</v>
      </c>
      <c r="N1409" s="297" t="s">
        <v>1764</v>
      </c>
      <c r="O1409" s="297" t="s">
        <v>711</v>
      </c>
      <c r="P1409" s="297" t="s">
        <v>255</v>
      </c>
      <c r="Q1409" s="297" t="s">
        <v>690</v>
      </c>
      <c r="R1409">
        <v>0</v>
      </c>
      <c r="S1409">
        <v>0</v>
      </c>
      <c r="T1409">
        <v>3</v>
      </c>
      <c r="U1409">
        <v>3</v>
      </c>
      <c r="V1409" s="298">
        <v>1108.52</v>
      </c>
      <c r="W1409" s="297" t="s">
        <v>616</v>
      </c>
      <c r="X1409" s="299">
        <f t="shared" si="21"/>
        <v>3</v>
      </c>
    </row>
    <row r="1410" spans="1:24">
      <c r="A1410" s="297" t="s">
        <v>760</v>
      </c>
      <c r="B1410" s="297" t="s">
        <v>761</v>
      </c>
      <c r="C1410" s="297" t="s">
        <v>762</v>
      </c>
      <c r="D1410" s="297" t="s">
        <v>620</v>
      </c>
      <c r="E1410" s="297" t="s">
        <v>763</v>
      </c>
      <c r="F1410" s="297" t="s">
        <v>265</v>
      </c>
      <c r="G1410" s="297" t="s">
        <v>620</v>
      </c>
      <c r="H1410" s="297" t="s">
        <v>1748</v>
      </c>
      <c r="I1410" s="297" t="s">
        <v>607</v>
      </c>
      <c r="J1410" s="297" t="s">
        <v>1765</v>
      </c>
      <c r="K1410" s="297" t="s">
        <v>1750</v>
      </c>
      <c r="L1410" s="297" t="s">
        <v>1751</v>
      </c>
      <c r="M1410" s="297" t="s">
        <v>273</v>
      </c>
      <c r="N1410" s="297" t="s">
        <v>271</v>
      </c>
      <c r="O1410" s="297" t="s">
        <v>798</v>
      </c>
      <c r="P1410" s="297" t="s">
        <v>628</v>
      </c>
      <c r="Q1410" s="297" t="s">
        <v>635</v>
      </c>
      <c r="R1410">
        <v>1</v>
      </c>
      <c r="S1410">
        <v>1</v>
      </c>
      <c r="T1410">
        <v>1</v>
      </c>
      <c r="U1410">
        <v>1</v>
      </c>
      <c r="V1410" s="298">
        <v>594.78</v>
      </c>
      <c r="W1410" s="297" t="s">
        <v>616</v>
      </c>
      <c r="X1410" s="299">
        <f t="shared" si="21"/>
        <v>10</v>
      </c>
    </row>
    <row r="1411" spans="1:24">
      <c r="A1411" s="297" t="s">
        <v>696</v>
      </c>
      <c r="B1411" s="297" t="s">
        <v>697</v>
      </c>
      <c r="C1411" s="297" t="s">
        <v>714</v>
      </c>
      <c r="D1411" s="297" t="s">
        <v>620</v>
      </c>
      <c r="E1411" s="297" t="s">
        <v>715</v>
      </c>
      <c r="F1411" s="297" t="s">
        <v>265</v>
      </c>
      <c r="G1411" s="297" t="s">
        <v>620</v>
      </c>
      <c r="H1411" s="297" t="s">
        <v>1748</v>
      </c>
      <c r="I1411" s="297" t="s">
        <v>607</v>
      </c>
      <c r="J1411" s="297" t="s">
        <v>1765</v>
      </c>
      <c r="K1411" s="297" t="s">
        <v>1750</v>
      </c>
      <c r="L1411" s="297" t="s">
        <v>1751</v>
      </c>
      <c r="M1411" s="297" t="s">
        <v>273</v>
      </c>
      <c r="N1411" s="297" t="s">
        <v>271</v>
      </c>
      <c r="O1411" s="297" t="s">
        <v>798</v>
      </c>
      <c r="P1411" s="297" t="s">
        <v>628</v>
      </c>
      <c r="Q1411" s="297" t="s">
        <v>615</v>
      </c>
      <c r="R1411">
        <v>1</v>
      </c>
      <c r="S1411">
        <v>1</v>
      </c>
      <c r="T1411">
        <v>2</v>
      </c>
      <c r="U1411">
        <v>2</v>
      </c>
      <c r="V1411" s="298">
        <v>1189.55</v>
      </c>
      <c r="W1411" s="297" t="s">
        <v>616</v>
      </c>
      <c r="X1411" s="299">
        <f t="shared" si="21"/>
        <v>20</v>
      </c>
    </row>
    <row r="1412" spans="1:24">
      <c r="A1412" s="297" t="s">
        <v>696</v>
      </c>
      <c r="B1412" s="297" t="s">
        <v>697</v>
      </c>
      <c r="C1412" s="297" t="s">
        <v>698</v>
      </c>
      <c r="D1412" s="297" t="s">
        <v>620</v>
      </c>
      <c r="E1412" s="297" t="s">
        <v>699</v>
      </c>
      <c r="F1412" s="297" t="s">
        <v>265</v>
      </c>
      <c r="G1412" s="297" t="s">
        <v>620</v>
      </c>
      <c r="H1412" s="297" t="s">
        <v>1748</v>
      </c>
      <c r="I1412" s="297" t="s">
        <v>607</v>
      </c>
      <c r="J1412" s="297" t="s">
        <v>1765</v>
      </c>
      <c r="K1412" s="297" t="s">
        <v>1750</v>
      </c>
      <c r="L1412" s="297" t="s">
        <v>1751</v>
      </c>
      <c r="M1412" s="297" t="s">
        <v>273</v>
      </c>
      <c r="N1412" s="297" t="s">
        <v>271</v>
      </c>
      <c r="O1412" s="297" t="s">
        <v>798</v>
      </c>
      <c r="P1412" s="297" t="s">
        <v>628</v>
      </c>
      <c r="Q1412" s="297" t="s">
        <v>615</v>
      </c>
      <c r="R1412">
        <v>1</v>
      </c>
      <c r="S1412">
        <v>1</v>
      </c>
      <c r="T1412">
        <v>2</v>
      </c>
      <c r="U1412">
        <v>2</v>
      </c>
      <c r="V1412" s="298">
        <v>1189.55</v>
      </c>
      <c r="W1412" s="297" t="s">
        <v>616</v>
      </c>
      <c r="X1412" s="299">
        <f t="shared" si="21"/>
        <v>20</v>
      </c>
    </row>
    <row r="1413" spans="1:24">
      <c r="A1413" s="297" t="s">
        <v>646</v>
      </c>
      <c r="B1413" s="297" t="s">
        <v>647</v>
      </c>
      <c r="C1413" s="297" t="s">
        <v>1518</v>
      </c>
      <c r="D1413" s="297" t="s">
        <v>620</v>
      </c>
      <c r="E1413" s="297" t="s">
        <v>1520</v>
      </c>
      <c r="F1413" s="297" t="s">
        <v>265</v>
      </c>
      <c r="G1413" s="297" t="s">
        <v>620</v>
      </c>
      <c r="H1413" s="297" t="s">
        <v>1748</v>
      </c>
      <c r="I1413" s="297" t="s">
        <v>607</v>
      </c>
      <c r="J1413" s="297" t="s">
        <v>1765</v>
      </c>
      <c r="K1413" s="297" t="s">
        <v>1750</v>
      </c>
      <c r="L1413" s="297" t="s">
        <v>1751</v>
      </c>
      <c r="M1413" s="297" t="s">
        <v>273</v>
      </c>
      <c r="N1413" s="297" t="s">
        <v>271</v>
      </c>
      <c r="O1413" s="297" t="s">
        <v>798</v>
      </c>
      <c r="P1413" s="297" t="s">
        <v>628</v>
      </c>
      <c r="Q1413" s="297" t="s">
        <v>615</v>
      </c>
      <c r="R1413">
        <v>1</v>
      </c>
      <c r="S1413">
        <v>1</v>
      </c>
      <c r="T1413">
        <v>2</v>
      </c>
      <c r="U1413">
        <v>2</v>
      </c>
      <c r="V1413" s="298">
        <v>1189.55</v>
      </c>
      <c r="W1413" s="297" t="s">
        <v>616</v>
      </c>
      <c r="X1413" s="299">
        <f t="shared" si="21"/>
        <v>20</v>
      </c>
    </row>
    <row r="1414" spans="1:24">
      <c r="A1414" s="297" t="s">
        <v>664</v>
      </c>
      <c r="B1414" s="297" t="s">
        <v>665</v>
      </c>
      <c r="C1414" s="297" t="s">
        <v>722</v>
      </c>
      <c r="D1414" s="297" t="s">
        <v>723</v>
      </c>
      <c r="E1414" s="297" t="s">
        <v>724</v>
      </c>
      <c r="F1414" s="297" t="s">
        <v>1766</v>
      </c>
      <c r="G1414" s="297" t="s">
        <v>620</v>
      </c>
      <c r="H1414" s="297" t="s">
        <v>1748</v>
      </c>
      <c r="I1414" s="297" t="s">
        <v>607</v>
      </c>
      <c r="J1414" s="297" t="s">
        <v>1767</v>
      </c>
      <c r="K1414" s="297" t="s">
        <v>1750</v>
      </c>
      <c r="L1414" s="297" t="s">
        <v>1751</v>
      </c>
      <c r="M1414" s="297" t="s">
        <v>273</v>
      </c>
      <c r="N1414" s="297" t="s">
        <v>1768</v>
      </c>
      <c r="O1414" s="297" t="s">
        <v>798</v>
      </c>
      <c r="P1414" s="297" t="s">
        <v>628</v>
      </c>
      <c r="Q1414" s="297" t="s">
        <v>635</v>
      </c>
      <c r="R1414">
        <v>2</v>
      </c>
      <c r="S1414">
        <v>2</v>
      </c>
      <c r="T1414">
        <v>7</v>
      </c>
      <c r="U1414">
        <v>7</v>
      </c>
      <c r="V1414" s="298">
        <v>2647.93</v>
      </c>
      <c r="W1414" s="297" t="s">
        <v>616</v>
      </c>
      <c r="X1414" s="299">
        <f t="shared" ref="X1414:X1440" si="22">P1414*U1414</f>
        <v>70</v>
      </c>
    </row>
    <row r="1415" spans="1:24">
      <c r="A1415" s="297" t="s">
        <v>678</v>
      </c>
      <c r="B1415" s="297" t="s">
        <v>679</v>
      </c>
      <c r="C1415" s="297" t="s">
        <v>682</v>
      </c>
      <c r="D1415" s="297" t="s">
        <v>620</v>
      </c>
      <c r="E1415" s="297" t="s">
        <v>683</v>
      </c>
      <c r="F1415" s="297" t="s">
        <v>1766</v>
      </c>
      <c r="G1415" s="297" t="s">
        <v>620</v>
      </c>
      <c r="H1415" s="297" t="s">
        <v>1748</v>
      </c>
      <c r="I1415" s="297" t="s">
        <v>607</v>
      </c>
      <c r="J1415" s="297" t="s">
        <v>1767</v>
      </c>
      <c r="K1415" s="297" t="s">
        <v>1750</v>
      </c>
      <c r="L1415" s="297" t="s">
        <v>1751</v>
      </c>
      <c r="M1415" s="297" t="s">
        <v>273</v>
      </c>
      <c r="N1415" s="297" t="s">
        <v>1768</v>
      </c>
      <c r="O1415" s="297" t="s">
        <v>798</v>
      </c>
      <c r="P1415" s="297" t="s">
        <v>628</v>
      </c>
      <c r="Q1415" s="297" t="s">
        <v>615</v>
      </c>
      <c r="R1415">
        <v>1</v>
      </c>
      <c r="S1415">
        <v>1</v>
      </c>
      <c r="T1415">
        <v>2</v>
      </c>
      <c r="U1415">
        <v>2</v>
      </c>
      <c r="V1415" s="298">
        <v>756.55</v>
      </c>
      <c r="W1415" s="297" t="s">
        <v>616</v>
      </c>
      <c r="X1415" s="299">
        <f t="shared" si="22"/>
        <v>20</v>
      </c>
    </row>
    <row r="1416" spans="1:24">
      <c r="A1416" s="297" t="s">
        <v>956</v>
      </c>
      <c r="B1416" s="297" t="s">
        <v>957</v>
      </c>
      <c r="C1416" s="297" t="s">
        <v>1155</v>
      </c>
      <c r="D1416" s="297" t="s">
        <v>620</v>
      </c>
      <c r="E1416" s="297" t="s">
        <v>1156</v>
      </c>
      <c r="F1416" s="297" t="s">
        <v>1769</v>
      </c>
      <c r="G1416" s="297" t="s">
        <v>620</v>
      </c>
      <c r="H1416" s="297" t="s">
        <v>1748</v>
      </c>
      <c r="I1416" s="297" t="s">
        <v>607</v>
      </c>
      <c r="J1416" s="297" t="s">
        <v>1770</v>
      </c>
      <c r="K1416" s="297" t="s">
        <v>1750</v>
      </c>
      <c r="L1416" s="297" t="s">
        <v>1751</v>
      </c>
      <c r="M1416" s="297" t="s">
        <v>1758</v>
      </c>
      <c r="N1416" s="297" t="s">
        <v>1771</v>
      </c>
      <c r="O1416" s="297" t="s">
        <v>798</v>
      </c>
      <c r="P1416" s="297" t="s">
        <v>628</v>
      </c>
      <c r="Q1416" s="297" t="s">
        <v>615</v>
      </c>
      <c r="R1416">
        <v>4</v>
      </c>
      <c r="S1416">
        <v>4</v>
      </c>
      <c r="T1416">
        <v>20</v>
      </c>
      <c r="U1416">
        <v>20</v>
      </c>
      <c r="V1416" s="298">
        <v>14800</v>
      </c>
      <c r="W1416" s="297" t="s">
        <v>616</v>
      </c>
      <c r="X1416" s="299">
        <f t="shared" si="22"/>
        <v>200</v>
      </c>
    </row>
    <row r="1417" spans="1:24">
      <c r="A1417" s="297" t="s">
        <v>1088</v>
      </c>
      <c r="B1417" s="297" t="s">
        <v>1089</v>
      </c>
      <c r="C1417" s="297" t="s">
        <v>1090</v>
      </c>
      <c r="D1417" s="297" t="s">
        <v>620</v>
      </c>
      <c r="E1417" s="297" t="s">
        <v>1091</v>
      </c>
      <c r="F1417" s="297" t="s">
        <v>1769</v>
      </c>
      <c r="G1417" s="297" t="s">
        <v>620</v>
      </c>
      <c r="H1417" s="297" t="s">
        <v>1748</v>
      </c>
      <c r="I1417" s="297" t="s">
        <v>607</v>
      </c>
      <c r="J1417" s="297" t="s">
        <v>1770</v>
      </c>
      <c r="K1417" s="297" t="s">
        <v>1750</v>
      </c>
      <c r="L1417" s="297" t="s">
        <v>1751</v>
      </c>
      <c r="M1417" s="297" t="s">
        <v>1758</v>
      </c>
      <c r="N1417" s="297" t="s">
        <v>1771</v>
      </c>
      <c r="O1417" s="297" t="s">
        <v>798</v>
      </c>
      <c r="P1417" s="297" t="s">
        <v>628</v>
      </c>
      <c r="Q1417" s="297" t="s">
        <v>645</v>
      </c>
      <c r="R1417">
        <v>2</v>
      </c>
      <c r="S1417">
        <v>2</v>
      </c>
      <c r="T1417">
        <v>6</v>
      </c>
      <c r="U1417">
        <v>6</v>
      </c>
      <c r="V1417" s="298">
        <v>4440</v>
      </c>
      <c r="W1417" s="297" t="s">
        <v>616</v>
      </c>
      <c r="X1417" s="299">
        <f t="shared" si="22"/>
        <v>60</v>
      </c>
    </row>
    <row r="1418" spans="1:24">
      <c r="A1418" s="297" t="s">
        <v>664</v>
      </c>
      <c r="B1418" s="297" t="s">
        <v>665</v>
      </c>
      <c r="C1418" s="297" t="s">
        <v>722</v>
      </c>
      <c r="D1418" s="297" t="s">
        <v>723</v>
      </c>
      <c r="E1418" s="297" t="s">
        <v>724</v>
      </c>
      <c r="F1418" s="297" t="s">
        <v>1772</v>
      </c>
      <c r="G1418" s="297" t="s">
        <v>620</v>
      </c>
      <c r="H1418" s="297" t="s">
        <v>1748</v>
      </c>
      <c r="I1418" s="297" t="s">
        <v>607</v>
      </c>
      <c r="J1418" s="297" t="s">
        <v>1773</v>
      </c>
      <c r="K1418" s="297" t="s">
        <v>1750</v>
      </c>
      <c r="L1418" s="297" t="s">
        <v>1751</v>
      </c>
      <c r="M1418" s="297" t="s">
        <v>273</v>
      </c>
      <c r="N1418" s="297" t="s">
        <v>1774</v>
      </c>
      <c r="O1418" s="297" t="s">
        <v>798</v>
      </c>
      <c r="P1418" s="297" t="s">
        <v>628</v>
      </c>
      <c r="Q1418" s="297" t="s">
        <v>635</v>
      </c>
      <c r="R1418">
        <v>4</v>
      </c>
      <c r="S1418">
        <v>4</v>
      </c>
      <c r="T1418">
        <v>17</v>
      </c>
      <c r="U1418">
        <v>17</v>
      </c>
      <c r="V1418" s="298">
        <v>9959.07</v>
      </c>
      <c r="W1418" s="297" t="s">
        <v>616</v>
      </c>
      <c r="X1418" s="299">
        <f t="shared" si="22"/>
        <v>170</v>
      </c>
    </row>
    <row r="1419" spans="1:24">
      <c r="A1419" s="297" t="s">
        <v>760</v>
      </c>
      <c r="B1419" s="297" t="s">
        <v>761</v>
      </c>
      <c r="C1419" s="297" t="s">
        <v>762</v>
      </c>
      <c r="D1419" s="297" t="s">
        <v>620</v>
      </c>
      <c r="E1419" s="297" t="s">
        <v>763</v>
      </c>
      <c r="F1419" s="297" t="s">
        <v>264</v>
      </c>
      <c r="G1419" s="297" t="s">
        <v>620</v>
      </c>
      <c r="H1419" s="297" t="s">
        <v>1748</v>
      </c>
      <c r="I1419" s="297" t="s">
        <v>607</v>
      </c>
      <c r="J1419" s="297" t="s">
        <v>1775</v>
      </c>
      <c r="K1419" s="297" t="s">
        <v>1750</v>
      </c>
      <c r="L1419" s="297" t="s">
        <v>1751</v>
      </c>
      <c r="M1419" s="297" t="s">
        <v>273</v>
      </c>
      <c r="N1419" s="297" t="s">
        <v>270</v>
      </c>
      <c r="O1419" s="297" t="s">
        <v>798</v>
      </c>
      <c r="P1419" s="297" t="s">
        <v>628</v>
      </c>
      <c r="Q1419" s="297" t="s">
        <v>635</v>
      </c>
      <c r="R1419">
        <v>1</v>
      </c>
      <c r="S1419">
        <v>1</v>
      </c>
      <c r="T1419">
        <v>1</v>
      </c>
      <c r="U1419">
        <v>1</v>
      </c>
      <c r="V1419" s="298">
        <v>550</v>
      </c>
      <c r="W1419" s="297" t="s">
        <v>616</v>
      </c>
      <c r="X1419" s="299">
        <f t="shared" si="22"/>
        <v>10</v>
      </c>
    </row>
    <row r="1420" spans="1:24">
      <c r="A1420" s="297" t="s">
        <v>731</v>
      </c>
      <c r="B1420" s="297" t="s">
        <v>732</v>
      </c>
      <c r="C1420" s="297" t="s">
        <v>1310</v>
      </c>
      <c r="D1420" s="297" t="s">
        <v>620</v>
      </c>
      <c r="E1420" s="297" t="s">
        <v>1311</v>
      </c>
      <c r="F1420" s="297" t="s">
        <v>264</v>
      </c>
      <c r="G1420" s="297" t="s">
        <v>620</v>
      </c>
      <c r="H1420" s="297" t="s">
        <v>1748</v>
      </c>
      <c r="I1420" s="297" t="s">
        <v>607</v>
      </c>
      <c r="J1420" s="297" t="s">
        <v>1775</v>
      </c>
      <c r="K1420" s="297" t="s">
        <v>1750</v>
      </c>
      <c r="L1420" s="297" t="s">
        <v>1751</v>
      </c>
      <c r="M1420" s="297" t="s">
        <v>273</v>
      </c>
      <c r="N1420" s="297" t="s">
        <v>270</v>
      </c>
      <c r="O1420" s="297" t="s">
        <v>798</v>
      </c>
      <c r="P1420" s="297" t="s">
        <v>628</v>
      </c>
      <c r="Q1420" s="297" t="s">
        <v>615</v>
      </c>
      <c r="R1420">
        <v>1</v>
      </c>
      <c r="S1420">
        <v>1</v>
      </c>
      <c r="T1420">
        <v>2</v>
      </c>
      <c r="U1420">
        <v>2</v>
      </c>
      <c r="V1420" s="298">
        <v>1100</v>
      </c>
      <c r="W1420" s="297" t="s">
        <v>616</v>
      </c>
      <c r="X1420" s="299">
        <f t="shared" si="22"/>
        <v>20</v>
      </c>
    </row>
    <row r="1421" spans="1:24">
      <c r="A1421" s="297" t="s">
        <v>659</v>
      </c>
      <c r="B1421" s="297" t="s">
        <v>660</v>
      </c>
      <c r="C1421" s="297" t="s">
        <v>661</v>
      </c>
      <c r="D1421" s="297" t="s">
        <v>662</v>
      </c>
      <c r="E1421" s="297" t="s">
        <v>663</v>
      </c>
      <c r="F1421" s="297" t="s">
        <v>1776</v>
      </c>
      <c r="G1421" s="297" t="s">
        <v>620</v>
      </c>
      <c r="H1421" s="297" t="s">
        <v>1748</v>
      </c>
      <c r="I1421" s="297" t="s">
        <v>607</v>
      </c>
      <c r="J1421" s="297" t="s">
        <v>1777</v>
      </c>
      <c r="K1421" s="297" t="s">
        <v>1750</v>
      </c>
      <c r="L1421" s="297" t="s">
        <v>1751</v>
      </c>
      <c r="M1421" s="297" t="s">
        <v>273</v>
      </c>
      <c r="N1421" s="297" t="s">
        <v>1778</v>
      </c>
      <c r="O1421" s="297" t="s">
        <v>798</v>
      </c>
      <c r="P1421" s="297" t="s">
        <v>628</v>
      </c>
      <c r="Q1421" s="297" t="s">
        <v>645</v>
      </c>
      <c r="R1421">
        <v>1</v>
      </c>
      <c r="S1421">
        <v>1</v>
      </c>
      <c r="T1421">
        <v>1</v>
      </c>
      <c r="U1421">
        <v>1</v>
      </c>
      <c r="V1421" s="298">
        <v>746.93</v>
      </c>
      <c r="W1421" s="297" t="s">
        <v>616</v>
      </c>
      <c r="X1421" s="299">
        <f t="shared" si="22"/>
        <v>10</v>
      </c>
    </row>
    <row r="1422" spans="1:24">
      <c r="A1422" s="297" t="s">
        <v>760</v>
      </c>
      <c r="B1422" s="297" t="s">
        <v>761</v>
      </c>
      <c r="C1422" s="297" t="s">
        <v>1138</v>
      </c>
      <c r="D1422" s="297" t="s">
        <v>620</v>
      </c>
      <c r="E1422" s="297" t="s">
        <v>1139</v>
      </c>
      <c r="F1422" s="297" t="s">
        <v>1776</v>
      </c>
      <c r="G1422" s="297" t="s">
        <v>620</v>
      </c>
      <c r="H1422" s="297" t="s">
        <v>1748</v>
      </c>
      <c r="I1422" s="297" t="s">
        <v>607</v>
      </c>
      <c r="J1422" s="297" t="s">
        <v>1777</v>
      </c>
      <c r="K1422" s="297" t="s">
        <v>1750</v>
      </c>
      <c r="L1422" s="297" t="s">
        <v>1751</v>
      </c>
      <c r="M1422" s="297" t="s">
        <v>273</v>
      </c>
      <c r="N1422" s="297" t="s">
        <v>1778</v>
      </c>
      <c r="O1422" s="297" t="s">
        <v>798</v>
      </c>
      <c r="P1422" s="297" t="s">
        <v>628</v>
      </c>
      <c r="Q1422" s="297" t="s">
        <v>635</v>
      </c>
      <c r="R1422">
        <v>1</v>
      </c>
      <c r="S1422">
        <v>1</v>
      </c>
      <c r="T1422">
        <v>1</v>
      </c>
      <c r="U1422">
        <v>1</v>
      </c>
      <c r="V1422" s="298">
        <v>746.93</v>
      </c>
      <c r="W1422" s="297" t="s">
        <v>616</v>
      </c>
      <c r="X1422" s="299">
        <f t="shared" si="22"/>
        <v>10</v>
      </c>
    </row>
    <row r="1423" spans="1:24">
      <c r="A1423" s="297" t="s">
        <v>760</v>
      </c>
      <c r="B1423" s="297" t="s">
        <v>761</v>
      </c>
      <c r="C1423" s="297" t="s">
        <v>762</v>
      </c>
      <c r="D1423" s="297" t="s">
        <v>620</v>
      </c>
      <c r="E1423" s="297" t="s">
        <v>763</v>
      </c>
      <c r="F1423" s="297" t="s">
        <v>1776</v>
      </c>
      <c r="G1423" s="297" t="s">
        <v>620</v>
      </c>
      <c r="H1423" s="297" t="s">
        <v>1748</v>
      </c>
      <c r="I1423" s="297" t="s">
        <v>607</v>
      </c>
      <c r="J1423" s="297" t="s">
        <v>1777</v>
      </c>
      <c r="K1423" s="297" t="s">
        <v>1750</v>
      </c>
      <c r="L1423" s="297" t="s">
        <v>1751</v>
      </c>
      <c r="M1423" s="297" t="s">
        <v>273</v>
      </c>
      <c r="N1423" s="297" t="s">
        <v>1778</v>
      </c>
      <c r="O1423" s="297" t="s">
        <v>798</v>
      </c>
      <c r="P1423" s="297" t="s">
        <v>628</v>
      </c>
      <c r="Q1423" s="297" t="s">
        <v>635</v>
      </c>
      <c r="R1423">
        <v>1</v>
      </c>
      <c r="S1423">
        <v>1</v>
      </c>
      <c r="T1423">
        <v>1</v>
      </c>
      <c r="U1423">
        <v>1</v>
      </c>
      <c r="V1423" s="298">
        <v>746.93</v>
      </c>
      <c r="W1423" s="297" t="s">
        <v>616</v>
      </c>
      <c r="X1423" s="299">
        <f t="shared" si="22"/>
        <v>10</v>
      </c>
    </row>
    <row r="1424" spans="1:24">
      <c r="A1424" s="297" t="s">
        <v>760</v>
      </c>
      <c r="B1424" s="297" t="s">
        <v>761</v>
      </c>
      <c r="C1424" s="297" t="s">
        <v>1138</v>
      </c>
      <c r="D1424" s="297" t="s">
        <v>620</v>
      </c>
      <c r="E1424" s="297" t="s">
        <v>1139</v>
      </c>
      <c r="F1424" s="297" t="s">
        <v>1779</v>
      </c>
      <c r="G1424" s="297" t="s">
        <v>620</v>
      </c>
      <c r="H1424" s="297" t="s">
        <v>1748</v>
      </c>
      <c r="I1424" s="297" t="s">
        <v>607</v>
      </c>
      <c r="J1424" s="297" t="s">
        <v>1780</v>
      </c>
      <c r="K1424" s="297" t="s">
        <v>1750</v>
      </c>
      <c r="L1424" s="297" t="s">
        <v>1751</v>
      </c>
      <c r="M1424" s="297" t="s">
        <v>273</v>
      </c>
      <c r="N1424" s="297" t="s">
        <v>1781</v>
      </c>
      <c r="O1424" s="297" t="s">
        <v>798</v>
      </c>
      <c r="P1424" s="297" t="s">
        <v>628</v>
      </c>
      <c r="Q1424" s="297" t="s">
        <v>635</v>
      </c>
      <c r="R1424">
        <v>1</v>
      </c>
      <c r="S1424">
        <v>1</v>
      </c>
      <c r="T1424">
        <v>1</v>
      </c>
      <c r="U1424">
        <v>1</v>
      </c>
      <c r="V1424" s="298">
        <v>746.93</v>
      </c>
      <c r="W1424" s="297" t="s">
        <v>616</v>
      </c>
      <c r="X1424" s="299">
        <f t="shared" si="22"/>
        <v>10</v>
      </c>
    </row>
    <row r="1425" spans="1:24">
      <c r="A1425" s="297" t="s">
        <v>760</v>
      </c>
      <c r="B1425" s="297" t="s">
        <v>761</v>
      </c>
      <c r="C1425" s="297" t="s">
        <v>762</v>
      </c>
      <c r="D1425" s="297" t="s">
        <v>620</v>
      </c>
      <c r="E1425" s="297" t="s">
        <v>763</v>
      </c>
      <c r="F1425" s="297" t="s">
        <v>1779</v>
      </c>
      <c r="G1425" s="297" t="s">
        <v>620</v>
      </c>
      <c r="H1425" s="297" t="s">
        <v>1748</v>
      </c>
      <c r="I1425" s="297" t="s">
        <v>607</v>
      </c>
      <c r="J1425" s="297" t="s">
        <v>1780</v>
      </c>
      <c r="K1425" s="297" t="s">
        <v>1750</v>
      </c>
      <c r="L1425" s="297" t="s">
        <v>1751</v>
      </c>
      <c r="M1425" s="297" t="s">
        <v>273</v>
      </c>
      <c r="N1425" s="297" t="s">
        <v>1781</v>
      </c>
      <c r="O1425" s="297" t="s">
        <v>798</v>
      </c>
      <c r="P1425" s="297" t="s">
        <v>628</v>
      </c>
      <c r="Q1425" s="297" t="s">
        <v>635</v>
      </c>
      <c r="R1425">
        <v>1</v>
      </c>
      <c r="S1425">
        <v>1</v>
      </c>
      <c r="T1425">
        <v>1</v>
      </c>
      <c r="U1425">
        <v>1</v>
      </c>
      <c r="V1425" s="298">
        <v>746.93</v>
      </c>
      <c r="W1425" s="297" t="s">
        <v>616</v>
      </c>
      <c r="X1425" s="299">
        <f t="shared" si="22"/>
        <v>10</v>
      </c>
    </row>
    <row r="1426" spans="1:24">
      <c r="A1426" s="297" t="s">
        <v>636</v>
      </c>
      <c r="B1426" s="297" t="s">
        <v>637</v>
      </c>
      <c r="C1426" s="297" t="s">
        <v>908</v>
      </c>
      <c r="D1426" s="297" t="s">
        <v>620</v>
      </c>
      <c r="E1426" s="297" t="s">
        <v>909</v>
      </c>
      <c r="F1426" s="297" t="s">
        <v>1782</v>
      </c>
      <c r="G1426" s="297" t="s">
        <v>620</v>
      </c>
      <c r="H1426" s="297" t="s">
        <v>1748</v>
      </c>
      <c r="I1426" s="297" t="s">
        <v>607</v>
      </c>
      <c r="J1426" s="297" t="s">
        <v>1783</v>
      </c>
      <c r="K1426" s="297" t="s">
        <v>1750</v>
      </c>
      <c r="L1426" s="297" t="s">
        <v>1751</v>
      </c>
      <c r="M1426" s="297" t="s">
        <v>1784</v>
      </c>
      <c r="N1426" s="297" t="s">
        <v>1785</v>
      </c>
      <c r="O1426" s="297" t="s">
        <v>798</v>
      </c>
      <c r="P1426" s="297" t="s">
        <v>628</v>
      </c>
      <c r="Q1426" s="297" t="s">
        <v>615</v>
      </c>
      <c r="R1426">
        <v>4</v>
      </c>
      <c r="S1426">
        <v>4</v>
      </c>
      <c r="T1426">
        <v>6</v>
      </c>
      <c r="U1426">
        <v>6</v>
      </c>
      <c r="V1426" s="298">
        <v>6167.34</v>
      </c>
      <c r="W1426" s="297" t="s">
        <v>616</v>
      </c>
      <c r="X1426" s="299">
        <f t="shared" si="22"/>
        <v>60</v>
      </c>
    </row>
    <row r="1427" spans="1:24">
      <c r="A1427" s="297" t="s">
        <v>696</v>
      </c>
      <c r="B1427" s="297" t="s">
        <v>697</v>
      </c>
      <c r="C1427" s="297" t="s">
        <v>698</v>
      </c>
      <c r="D1427" s="297" t="s">
        <v>620</v>
      </c>
      <c r="E1427" s="297" t="s">
        <v>699</v>
      </c>
      <c r="F1427" s="297" t="s">
        <v>1782</v>
      </c>
      <c r="G1427" s="297" t="s">
        <v>620</v>
      </c>
      <c r="H1427" s="297" t="s">
        <v>1748</v>
      </c>
      <c r="I1427" s="297" t="s">
        <v>607</v>
      </c>
      <c r="J1427" s="297" t="s">
        <v>1783</v>
      </c>
      <c r="K1427" s="297" t="s">
        <v>1750</v>
      </c>
      <c r="L1427" s="297" t="s">
        <v>1751</v>
      </c>
      <c r="M1427" s="297" t="s">
        <v>1784</v>
      </c>
      <c r="N1427" s="297" t="s">
        <v>1785</v>
      </c>
      <c r="O1427" s="297" t="s">
        <v>798</v>
      </c>
      <c r="P1427" s="297" t="s">
        <v>628</v>
      </c>
      <c r="Q1427" s="297" t="s">
        <v>615</v>
      </c>
      <c r="R1427">
        <v>2</v>
      </c>
      <c r="S1427">
        <v>2</v>
      </c>
      <c r="T1427">
        <v>6</v>
      </c>
      <c r="U1427">
        <v>6</v>
      </c>
      <c r="V1427" s="298">
        <v>6167.34</v>
      </c>
      <c r="W1427" s="297" t="s">
        <v>616</v>
      </c>
      <c r="X1427" s="299">
        <f t="shared" si="22"/>
        <v>60</v>
      </c>
    </row>
    <row r="1428" spans="1:24">
      <c r="A1428" s="297" t="s">
        <v>664</v>
      </c>
      <c r="B1428" s="297" t="s">
        <v>665</v>
      </c>
      <c r="C1428" s="297" t="s">
        <v>722</v>
      </c>
      <c r="D1428" s="297" t="s">
        <v>723</v>
      </c>
      <c r="E1428" s="297" t="s">
        <v>724</v>
      </c>
      <c r="F1428" s="297" t="s">
        <v>1786</v>
      </c>
      <c r="G1428" s="297" t="s">
        <v>620</v>
      </c>
      <c r="H1428" s="297" t="s">
        <v>1748</v>
      </c>
      <c r="I1428" s="297" t="s">
        <v>607</v>
      </c>
      <c r="J1428" s="297" t="s">
        <v>1783</v>
      </c>
      <c r="K1428" s="297" t="s">
        <v>1750</v>
      </c>
      <c r="L1428" s="297" t="s">
        <v>1751</v>
      </c>
      <c r="M1428" s="297" t="s">
        <v>1784</v>
      </c>
      <c r="N1428" s="297" t="s">
        <v>1787</v>
      </c>
      <c r="O1428" s="297" t="s">
        <v>798</v>
      </c>
      <c r="P1428" s="297" t="s">
        <v>628</v>
      </c>
      <c r="Q1428" s="297" t="s">
        <v>635</v>
      </c>
      <c r="R1428">
        <v>1</v>
      </c>
      <c r="S1428">
        <v>1</v>
      </c>
      <c r="T1428">
        <v>2</v>
      </c>
      <c r="U1428">
        <v>2</v>
      </c>
      <c r="V1428" s="298">
        <v>2423.85</v>
      </c>
      <c r="W1428" s="297" t="s">
        <v>616</v>
      </c>
      <c r="X1428" s="299">
        <f t="shared" si="22"/>
        <v>20</v>
      </c>
    </row>
    <row r="1429" spans="1:24">
      <c r="A1429" s="297" t="s">
        <v>664</v>
      </c>
      <c r="B1429" s="297" t="s">
        <v>665</v>
      </c>
      <c r="C1429" s="297" t="s">
        <v>722</v>
      </c>
      <c r="D1429" s="297" t="s">
        <v>723</v>
      </c>
      <c r="E1429" s="297" t="s">
        <v>724</v>
      </c>
      <c r="F1429" s="297" t="s">
        <v>1788</v>
      </c>
      <c r="G1429" s="297" t="s">
        <v>620</v>
      </c>
      <c r="H1429" s="297" t="s">
        <v>1748</v>
      </c>
      <c r="I1429" s="297" t="s">
        <v>607</v>
      </c>
      <c r="J1429" s="297" t="s">
        <v>1789</v>
      </c>
      <c r="K1429" s="297" t="s">
        <v>1750</v>
      </c>
      <c r="L1429" s="297" t="s">
        <v>1751</v>
      </c>
      <c r="M1429" s="297" t="s">
        <v>1790</v>
      </c>
      <c r="N1429" s="297" t="s">
        <v>1791</v>
      </c>
      <c r="O1429" s="297" t="s">
        <v>711</v>
      </c>
      <c r="P1429" s="297" t="s">
        <v>255</v>
      </c>
      <c r="Q1429" s="297" t="s">
        <v>635</v>
      </c>
      <c r="R1429">
        <v>1</v>
      </c>
      <c r="S1429">
        <v>1</v>
      </c>
      <c r="T1429">
        <v>10</v>
      </c>
      <c r="U1429">
        <v>10</v>
      </c>
      <c r="V1429" s="298">
        <v>2493.27</v>
      </c>
      <c r="W1429" s="297" t="s">
        <v>616</v>
      </c>
      <c r="X1429" s="299">
        <f t="shared" si="22"/>
        <v>10</v>
      </c>
    </row>
    <row r="1430" spans="1:24">
      <c r="A1430" s="297" t="s">
        <v>696</v>
      </c>
      <c r="B1430" s="297" t="s">
        <v>697</v>
      </c>
      <c r="C1430" s="297" t="s">
        <v>698</v>
      </c>
      <c r="D1430" s="297" t="s">
        <v>620</v>
      </c>
      <c r="E1430" s="297" t="s">
        <v>699</v>
      </c>
      <c r="F1430" s="297" t="s">
        <v>1788</v>
      </c>
      <c r="G1430" s="297" t="s">
        <v>620</v>
      </c>
      <c r="H1430" s="297" t="s">
        <v>1748</v>
      </c>
      <c r="I1430" s="297" t="s">
        <v>607</v>
      </c>
      <c r="J1430" s="297" t="s">
        <v>1789</v>
      </c>
      <c r="K1430" s="297" t="s">
        <v>1750</v>
      </c>
      <c r="L1430" s="297" t="s">
        <v>1751</v>
      </c>
      <c r="M1430" s="297" t="s">
        <v>1790</v>
      </c>
      <c r="N1430" s="297" t="s">
        <v>1791</v>
      </c>
      <c r="O1430" s="297" t="s">
        <v>711</v>
      </c>
      <c r="P1430" s="297" t="s">
        <v>255</v>
      </c>
      <c r="Q1430" s="297" t="s">
        <v>615</v>
      </c>
      <c r="R1430">
        <v>1</v>
      </c>
      <c r="S1430">
        <v>1</v>
      </c>
      <c r="T1430">
        <v>2</v>
      </c>
      <c r="U1430">
        <v>2</v>
      </c>
      <c r="V1430" s="298">
        <v>498.65</v>
      </c>
      <c r="W1430" s="297" t="s">
        <v>616</v>
      </c>
      <c r="X1430" s="299">
        <f t="shared" si="22"/>
        <v>2</v>
      </c>
    </row>
    <row r="1431" spans="1:24">
      <c r="A1431" s="297" t="s">
        <v>601</v>
      </c>
      <c r="B1431" s="297" t="s">
        <v>602</v>
      </c>
      <c r="C1431" s="297" t="s">
        <v>603</v>
      </c>
      <c r="D1431" s="297" t="s">
        <v>604</v>
      </c>
      <c r="E1431" s="297" t="s">
        <v>605</v>
      </c>
      <c r="F1431" s="297" t="s">
        <v>1788</v>
      </c>
      <c r="G1431" s="297" t="s">
        <v>620</v>
      </c>
      <c r="H1431" s="297" t="s">
        <v>1748</v>
      </c>
      <c r="I1431" s="297" t="s">
        <v>607</v>
      </c>
      <c r="J1431" s="297" t="s">
        <v>1789</v>
      </c>
      <c r="K1431" s="297" t="s">
        <v>1750</v>
      </c>
      <c r="L1431" s="297" t="s">
        <v>1751</v>
      </c>
      <c r="M1431" s="297" t="s">
        <v>1790</v>
      </c>
      <c r="N1431" s="297" t="s">
        <v>1791</v>
      </c>
      <c r="O1431" s="297" t="s">
        <v>711</v>
      </c>
      <c r="P1431" s="297" t="s">
        <v>255</v>
      </c>
      <c r="Q1431" s="297" t="s">
        <v>615</v>
      </c>
      <c r="R1431">
        <v>2</v>
      </c>
      <c r="S1431">
        <v>2</v>
      </c>
      <c r="T1431">
        <v>20</v>
      </c>
      <c r="U1431">
        <v>20</v>
      </c>
      <c r="V1431" s="298">
        <v>4986.54</v>
      </c>
      <c r="W1431" s="297" t="s">
        <v>616</v>
      </c>
      <c r="X1431" s="299">
        <f t="shared" si="22"/>
        <v>20</v>
      </c>
    </row>
    <row r="1432" spans="1:24">
      <c r="A1432" s="297" t="s">
        <v>664</v>
      </c>
      <c r="B1432" s="297" t="s">
        <v>665</v>
      </c>
      <c r="C1432" s="297" t="s">
        <v>722</v>
      </c>
      <c r="D1432" s="297" t="s">
        <v>723</v>
      </c>
      <c r="E1432" s="297" t="s">
        <v>724</v>
      </c>
      <c r="F1432" s="297" t="s">
        <v>1792</v>
      </c>
      <c r="G1432" s="297" t="s">
        <v>620</v>
      </c>
      <c r="H1432" s="297" t="s">
        <v>1748</v>
      </c>
      <c r="I1432" s="297" t="s">
        <v>607</v>
      </c>
      <c r="J1432" s="297" t="s">
        <v>1793</v>
      </c>
      <c r="K1432" s="297" t="s">
        <v>1750</v>
      </c>
      <c r="L1432" s="297" t="s">
        <v>1751</v>
      </c>
      <c r="M1432" s="297" t="s">
        <v>1790</v>
      </c>
      <c r="N1432" s="297" t="s">
        <v>1794</v>
      </c>
      <c r="O1432" s="297" t="s">
        <v>711</v>
      </c>
      <c r="P1432" s="297" t="s">
        <v>255</v>
      </c>
      <c r="Q1432" s="297" t="s">
        <v>635</v>
      </c>
      <c r="R1432">
        <v>3</v>
      </c>
      <c r="S1432">
        <v>3</v>
      </c>
      <c r="T1432">
        <v>30</v>
      </c>
      <c r="U1432">
        <v>30</v>
      </c>
      <c r="V1432" s="298">
        <v>7386.9</v>
      </c>
      <c r="W1432" s="297" t="s">
        <v>616</v>
      </c>
      <c r="X1432" s="299">
        <f t="shared" si="22"/>
        <v>30</v>
      </c>
    </row>
    <row r="1433" spans="1:24">
      <c r="A1433" s="297" t="s">
        <v>696</v>
      </c>
      <c r="B1433" s="297" t="s">
        <v>697</v>
      </c>
      <c r="C1433" s="297" t="s">
        <v>698</v>
      </c>
      <c r="D1433" s="297" t="s">
        <v>620</v>
      </c>
      <c r="E1433" s="297" t="s">
        <v>699</v>
      </c>
      <c r="F1433" s="297" t="s">
        <v>1792</v>
      </c>
      <c r="G1433" s="297" t="s">
        <v>620</v>
      </c>
      <c r="H1433" s="297" t="s">
        <v>1748</v>
      </c>
      <c r="I1433" s="297" t="s">
        <v>607</v>
      </c>
      <c r="J1433" s="297" t="s">
        <v>1793</v>
      </c>
      <c r="K1433" s="297" t="s">
        <v>1750</v>
      </c>
      <c r="L1433" s="297" t="s">
        <v>1751</v>
      </c>
      <c r="M1433" s="297" t="s">
        <v>1790</v>
      </c>
      <c r="N1433" s="297" t="s">
        <v>1794</v>
      </c>
      <c r="O1433" s="297" t="s">
        <v>711</v>
      </c>
      <c r="P1433" s="297" t="s">
        <v>255</v>
      </c>
      <c r="Q1433" s="297" t="s">
        <v>615</v>
      </c>
      <c r="R1433">
        <v>1</v>
      </c>
      <c r="S1433">
        <v>1</v>
      </c>
      <c r="T1433">
        <v>1</v>
      </c>
      <c r="U1433">
        <v>1</v>
      </c>
      <c r="V1433" s="298">
        <v>246.23</v>
      </c>
      <c r="W1433" s="297" t="s">
        <v>616</v>
      </c>
      <c r="X1433" s="299">
        <f t="shared" si="22"/>
        <v>1</v>
      </c>
    </row>
    <row r="1434" spans="1:24">
      <c r="A1434" s="297" t="s">
        <v>601</v>
      </c>
      <c r="B1434" s="297" t="s">
        <v>602</v>
      </c>
      <c r="C1434" s="297" t="s">
        <v>603</v>
      </c>
      <c r="D1434" s="297" t="s">
        <v>604</v>
      </c>
      <c r="E1434" s="297" t="s">
        <v>605</v>
      </c>
      <c r="F1434" s="297" t="s">
        <v>1792</v>
      </c>
      <c r="G1434" s="297" t="s">
        <v>620</v>
      </c>
      <c r="H1434" s="297" t="s">
        <v>1748</v>
      </c>
      <c r="I1434" s="297" t="s">
        <v>607</v>
      </c>
      <c r="J1434" s="297" t="s">
        <v>1793</v>
      </c>
      <c r="K1434" s="297" t="s">
        <v>1750</v>
      </c>
      <c r="L1434" s="297" t="s">
        <v>1751</v>
      </c>
      <c r="M1434" s="297" t="s">
        <v>1790</v>
      </c>
      <c r="N1434" s="297" t="s">
        <v>1794</v>
      </c>
      <c r="O1434" s="297" t="s">
        <v>711</v>
      </c>
      <c r="P1434" s="297" t="s">
        <v>255</v>
      </c>
      <c r="Q1434" s="297" t="s">
        <v>615</v>
      </c>
      <c r="R1434">
        <v>2</v>
      </c>
      <c r="S1434">
        <v>2</v>
      </c>
      <c r="T1434">
        <v>11</v>
      </c>
      <c r="U1434">
        <v>11</v>
      </c>
      <c r="V1434" s="298">
        <v>2708.53</v>
      </c>
      <c r="W1434" s="297" t="s">
        <v>616</v>
      </c>
      <c r="X1434" s="299">
        <f t="shared" si="22"/>
        <v>11</v>
      </c>
    </row>
    <row r="1435" spans="1:24">
      <c r="A1435" s="297" t="s">
        <v>1514</v>
      </c>
      <c r="B1435" s="297" t="s">
        <v>1515</v>
      </c>
      <c r="C1435" s="297" t="s">
        <v>1795</v>
      </c>
      <c r="D1435" s="297" t="s">
        <v>620</v>
      </c>
      <c r="E1435" s="297" t="s">
        <v>1796</v>
      </c>
      <c r="F1435" s="297" t="s">
        <v>1797</v>
      </c>
      <c r="G1435" s="297" t="s">
        <v>620</v>
      </c>
      <c r="H1435" s="297" t="s">
        <v>1748</v>
      </c>
      <c r="I1435" s="297" t="s">
        <v>607</v>
      </c>
      <c r="J1435" s="297" t="s">
        <v>1798</v>
      </c>
      <c r="K1435" s="297" t="s">
        <v>1750</v>
      </c>
      <c r="L1435" s="297" t="s">
        <v>1751</v>
      </c>
      <c r="M1435" s="297" t="s">
        <v>273</v>
      </c>
      <c r="N1435" s="297" t="s">
        <v>1799</v>
      </c>
      <c r="O1435" s="297" t="s">
        <v>798</v>
      </c>
      <c r="P1435" s="297" t="s">
        <v>628</v>
      </c>
      <c r="Q1435" s="297" t="s">
        <v>645</v>
      </c>
      <c r="R1435">
        <v>1</v>
      </c>
      <c r="S1435">
        <v>1</v>
      </c>
      <c r="T1435">
        <v>2</v>
      </c>
      <c r="U1435">
        <v>2</v>
      </c>
      <c r="V1435" s="298">
        <v>904.8</v>
      </c>
      <c r="W1435" s="297" t="s">
        <v>616</v>
      </c>
      <c r="X1435" s="299">
        <f t="shared" si="22"/>
        <v>20</v>
      </c>
    </row>
    <row r="1436" spans="1:24">
      <c r="A1436" s="297" t="s">
        <v>659</v>
      </c>
      <c r="B1436" s="297" t="s">
        <v>660</v>
      </c>
      <c r="C1436" s="297" t="s">
        <v>661</v>
      </c>
      <c r="D1436" s="297" t="s">
        <v>662</v>
      </c>
      <c r="E1436" s="297" t="s">
        <v>663</v>
      </c>
      <c r="F1436" s="297" t="s">
        <v>1800</v>
      </c>
      <c r="G1436" s="297" t="s">
        <v>620</v>
      </c>
      <c r="H1436" s="297" t="s">
        <v>1748</v>
      </c>
      <c r="I1436" s="297" t="s">
        <v>607</v>
      </c>
      <c r="J1436" s="297" t="s">
        <v>1801</v>
      </c>
      <c r="K1436" s="297" t="s">
        <v>1750</v>
      </c>
      <c r="L1436" s="297" t="s">
        <v>1751</v>
      </c>
      <c r="M1436" s="297" t="s">
        <v>273</v>
      </c>
      <c r="N1436" s="297" t="s">
        <v>1802</v>
      </c>
      <c r="O1436" s="297" t="s">
        <v>798</v>
      </c>
      <c r="P1436" s="297" t="s">
        <v>628</v>
      </c>
      <c r="Q1436" s="297" t="s">
        <v>645</v>
      </c>
      <c r="R1436">
        <v>1</v>
      </c>
      <c r="S1436">
        <v>1</v>
      </c>
      <c r="T1436">
        <v>1</v>
      </c>
      <c r="U1436">
        <v>1</v>
      </c>
      <c r="V1436" s="298">
        <v>746.93</v>
      </c>
      <c r="W1436" s="297" t="s">
        <v>616</v>
      </c>
      <c r="X1436" s="299">
        <f t="shared" si="22"/>
        <v>10</v>
      </c>
    </row>
    <row r="1437" spans="1:24">
      <c r="A1437" s="297" t="s">
        <v>696</v>
      </c>
      <c r="B1437" s="297" t="s">
        <v>697</v>
      </c>
      <c r="C1437" s="297" t="s">
        <v>741</v>
      </c>
      <c r="D1437" s="297" t="s">
        <v>620</v>
      </c>
      <c r="E1437" s="297" t="s">
        <v>742</v>
      </c>
      <c r="F1437" s="297" t="s">
        <v>1803</v>
      </c>
      <c r="G1437" s="297" t="s">
        <v>620</v>
      </c>
      <c r="H1437" s="297" t="s">
        <v>1748</v>
      </c>
      <c r="I1437" s="297" t="s">
        <v>607</v>
      </c>
      <c r="J1437" s="297" t="s">
        <v>1804</v>
      </c>
      <c r="K1437" s="297" t="s">
        <v>1750</v>
      </c>
      <c r="L1437" s="297" t="s">
        <v>610</v>
      </c>
      <c r="M1437" s="297" t="s">
        <v>435</v>
      </c>
      <c r="N1437" s="297" t="s">
        <v>1805</v>
      </c>
      <c r="O1437" s="297" t="s">
        <v>613</v>
      </c>
      <c r="P1437" s="297" t="s">
        <v>614</v>
      </c>
      <c r="Q1437" s="297" t="s">
        <v>615</v>
      </c>
      <c r="R1437">
        <v>1</v>
      </c>
      <c r="S1437">
        <v>1</v>
      </c>
      <c r="T1437">
        <v>1</v>
      </c>
      <c r="U1437">
        <v>1</v>
      </c>
      <c r="V1437" s="298">
        <v>350</v>
      </c>
      <c r="W1437" s="297" t="s">
        <v>616</v>
      </c>
      <c r="X1437" s="299">
        <f t="shared" si="22"/>
        <v>20</v>
      </c>
    </row>
    <row r="1438" spans="1:24">
      <c r="A1438" s="297" t="s">
        <v>696</v>
      </c>
      <c r="B1438" s="297" t="s">
        <v>697</v>
      </c>
      <c r="C1438" s="297" t="s">
        <v>698</v>
      </c>
      <c r="D1438" s="297" t="s">
        <v>620</v>
      </c>
      <c r="E1438" s="297" t="s">
        <v>699</v>
      </c>
      <c r="F1438" s="297" t="s">
        <v>1806</v>
      </c>
      <c r="G1438" s="297" t="s">
        <v>620</v>
      </c>
      <c r="H1438" s="297" t="s">
        <v>1748</v>
      </c>
      <c r="I1438" s="297" t="s">
        <v>607</v>
      </c>
      <c r="J1438" s="297" t="s">
        <v>1807</v>
      </c>
      <c r="K1438" s="297" t="s">
        <v>1750</v>
      </c>
      <c r="L1438" s="297" t="s">
        <v>610</v>
      </c>
      <c r="M1438" s="297" t="s">
        <v>435</v>
      </c>
      <c r="N1438" s="297" t="s">
        <v>1808</v>
      </c>
      <c r="O1438" s="297" t="s">
        <v>613</v>
      </c>
      <c r="P1438" s="297" t="s">
        <v>614</v>
      </c>
      <c r="Q1438" s="297" t="s">
        <v>615</v>
      </c>
      <c r="R1438">
        <v>2</v>
      </c>
      <c r="S1438">
        <v>2</v>
      </c>
      <c r="T1438">
        <v>5</v>
      </c>
      <c r="U1438">
        <v>5</v>
      </c>
      <c r="V1438" s="298">
        <v>1760</v>
      </c>
      <c r="W1438" s="297" t="s">
        <v>616</v>
      </c>
      <c r="X1438" s="299">
        <f t="shared" si="22"/>
        <v>100</v>
      </c>
    </row>
    <row r="1439" spans="1:24">
      <c r="A1439" s="297" t="s">
        <v>636</v>
      </c>
      <c r="B1439" s="297" t="s">
        <v>637</v>
      </c>
      <c r="C1439" s="297" t="s">
        <v>638</v>
      </c>
      <c r="D1439" s="297" t="s">
        <v>620</v>
      </c>
      <c r="E1439" s="297" t="s">
        <v>639</v>
      </c>
      <c r="F1439" s="297" t="s">
        <v>1809</v>
      </c>
      <c r="G1439" s="297" t="s">
        <v>620</v>
      </c>
      <c r="H1439" s="297" t="s">
        <v>1748</v>
      </c>
      <c r="I1439" s="297" t="s">
        <v>607</v>
      </c>
      <c r="J1439" s="297" t="s">
        <v>1810</v>
      </c>
      <c r="K1439" s="297" t="s">
        <v>1750</v>
      </c>
      <c r="L1439" s="297" t="s">
        <v>610</v>
      </c>
      <c r="M1439" s="297" t="s">
        <v>1811</v>
      </c>
      <c r="N1439" s="297" t="s">
        <v>1812</v>
      </c>
      <c r="O1439" s="297" t="s">
        <v>877</v>
      </c>
      <c r="P1439" s="297" t="s">
        <v>878</v>
      </c>
      <c r="Q1439" s="297" t="s">
        <v>615</v>
      </c>
      <c r="R1439">
        <v>1</v>
      </c>
      <c r="S1439">
        <v>1</v>
      </c>
      <c r="T1439">
        <v>2</v>
      </c>
      <c r="U1439">
        <v>2</v>
      </c>
      <c r="V1439" s="298">
        <v>920</v>
      </c>
      <c r="W1439" s="297" t="s">
        <v>616</v>
      </c>
      <c r="X1439" s="299">
        <f t="shared" si="22"/>
        <v>10</v>
      </c>
    </row>
    <row r="1440" spans="1:24">
      <c r="A1440" s="297" t="s">
        <v>696</v>
      </c>
      <c r="B1440" s="297" t="s">
        <v>697</v>
      </c>
      <c r="C1440" s="297" t="s">
        <v>698</v>
      </c>
      <c r="D1440" s="297" t="s">
        <v>620</v>
      </c>
      <c r="E1440" s="297" t="s">
        <v>699</v>
      </c>
      <c r="F1440" s="297" t="s">
        <v>1813</v>
      </c>
      <c r="G1440" s="297" t="s">
        <v>620</v>
      </c>
      <c r="H1440" s="297" t="s">
        <v>1748</v>
      </c>
      <c r="I1440" s="297" t="s">
        <v>607</v>
      </c>
      <c r="J1440" s="297" t="s">
        <v>1814</v>
      </c>
      <c r="K1440" s="297" t="s">
        <v>1750</v>
      </c>
      <c r="L1440" s="297" t="s">
        <v>610</v>
      </c>
      <c r="M1440" s="297" t="s">
        <v>435</v>
      </c>
      <c r="N1440" s="297" t="s">
        <v>1815</v>
      </c>
      <c r="O1440" s="297" t="s">
        <v>613</v>
      </c>
      <c r="P1440" s="297" t="s">
        <v>614</v>
      </c>
      <c r="Q1440" s="297" t="s">
        <v>615</v>
      </c>
      <c r="R1440">
        <v>1</v>
      </c>
      <c r="S1440">
        <v>1</v>
      </c>
      <c r="T1440">
        <v>1</v>
      </c>
      <c r="U1440">
        <v>1</v>
      </c>
      <c r="V1440" s="298">
        <v>268</v>
      </c>
      <c r="W1440" s="297" t="s">
        <v>616</v>
      </c>
      <c r="X1440" s="299">
        <f t="shared" si="22"/>
        <v>20</v>
      </c>
    </row>
    <row r="1441" spans="24:24">
      <c r="X1441" s="299">
        <f>SUM(X6:X1440)</f>
        <v>55862</v>
      </c>
    </row>
  </sheetData>
  <mergeCells count="3">
    <mergeCell ref="A1:G1"/>
    <mergeCell ref="A3:G3"/>
    <mergeCell ref="A4:I4"/>
  </mergeCells>
  <pageMargins left="0.7" right="0.7" top="0.75" bottom="0.75" header="0.3" footer="0.3"/>
  <headerFooter>
    <oddHeader>&amp;L&amp;"Aptos"&amp;10&amp;K000000 OFFICIAL - SENSITIVE - RECIPIENTS ONLY - COMMERCIAL&amp;1#_x000D_</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91D5-8825-4F01-AFA5-351AFFDBCEAB}">
  <sheetPr codeName="Sheet3"/>
  <dimension ref="A4:I49"/>
  <sheetViews>
    <sheetView showGridLines="0" topLeftCell="A26" workbookViewId="0">
      <selection activeCell="A36" sqref="A36"/>
    </sheetView>
  </sheetViews>
  <sheetFormatPr defaultRowHeight="14.6"/>
  <cols>
    <col min="1" max="1" width="169.84375" style="273" customWidth="1"/>
    <col min="2" max="2" width="14" customWidth="1"/>
    <col min="8" max="8" width="32.3046875" customWidth="1"/>
    <col min="9" max="9" width="60.3828125" customWidth="1"/>
  </cols>
  <sheetData>
    <row r="4" spans="1:9" ht="19.75">
      <c r="A4" s="274" t="s">
        <v>89</v>
      </c>
    </row>
    <row r="5" spans="1:9" ht="19.75">
      <c r="A5" s="275"/>
    </row>
    <row r="6" spans="1:9" ht="15.45">
      <c r="A6" s="276" t="s">
        <v>90</v>
      </c>
    </row>
    <row r="7" spans="1:9" ht="15">
      <c r="A7" s="277"/>
    </row>
    <row r="8" spans="1:9" ht="15">
      <c r="A8" s="277" t="s">
        <v>91</v>
      </c>
      <c r="H8" s="293"/>
      <c r="I8" s="293"/>
    </row>
    <row r="9" spans="1:9" ht="15">
      <c r="A9" s="277"/>
    </row>
    <row r="10" spans="1:9" ht="15.45">
      <c r="A10" s="276" t="s">
        <v>92</v>
      </c>
    </row>
    <row r="11" spans="1:9" ht="15.65" customHeight="1">
      <c r="A11" s="338" t="s">
        <v>93</v>
      </c>
    </row>
    <row r="12" spans="1:9" ht="15.65" customHeight="1">
      <c r="A12" s="338"/>
    </row>
    <row r="13" spans="1:9" ht="15.65" customHeight="1">
      <c r="A13" s="338"/>
    </row>
    <row r="14" spans="1:9" ht="5.5" customHeight="1">
      <c r="A14" s="338"/>
    </row>
    <row r="15" spans="1:9" ht="15.45">
      <c r="A15" s="276" t="s">
        <v>94</v>
      </c>
    </row>
    <row r="16" spans="1:9" ht="15">
      <c r="A16" s="277"/>
    </row>
    <row r="17" spans="1:3" ht="15">
      <c r="A17" s="277"/>
    </row>
    <row r="18" spans="1:3" ht="15">
      <c r="A18" s="277"/>
    </row>
    <row r="19" spans="1:3" ht="15">
      <c r="A19" s="277"/>
    </row>
    <row r="20" spans="1:3" ht="15">
      <c r="A20" s="277"/>
    </row>
    <row r="21" spans="1:3" ht="15">
      <c r="A21" s="277"/>
    </row>
    <row r="22" spans="1:3" ht="15">
      <c r="A22" s="277"/>
    </row>
    <row r="23" spans="1:3" ht="15">
      <c r="A23" s="277"/>
    </row>
    <row r="24" spans="1:3" ht="15.45">
      <c r="A24" s="278" t="s">
        <v>95</v>
      </c>
    </row>
    <row r="25" spans="1:3" ht="15.45">
      <c r="A25" s="279" t="s">
        <v>96</v>
      </c>
    </row>
    <row r="26" spans="1:3" ht="15.45">
      <c r="A26" s="276"/>
    </row>
    <row r="27" spans="1:3" ht="15.45">
      <c r="A27" s="276" t="s">
        <v>69</v>
      </c>
    </row>
    <row r="28" spans="1:3" ht="15.45">
      <c r="A28" s="276"/>
      <c r="B28" s="342" t="s">
        <v>97</v>
      </c>
      <c r="C28" s="342"/>
    </row>
    <row r="29" spans="1:3" ht="30.45">
      <c r="A29" s="280" t="s">
        <v>98</v>
      </c>
      <c r="B29" s="339"/>
      <c r="C29" s="340"/>
    </row>
    <row r="30" spans="1:3" ht="15.45">
      <c r="A30" s="281" t="s">
        <v>99</v>
      </c>
      <c r="B30" s="341"/>
      <c r="C30" s="341"/>
    </row>
    <row r="31" spans="1:3" ht="15.45">
      <c r="A31" s="281" t="s">
        <v>100</v>
      </c>
      <c r="B31" s="341"/>
      <c r="C31" s="341"/>
    </row>
    <row r="32" spans="1:3" ht="15.45">
      <c r="A32" s="281" t="s">
        <v>101</v>
      </c>
      <c r="B32" s="341"/>
      <c r="C32" s="341"/>
    </row>
    <row r="33" spans="1:3" ht="15.45">
      <c r="A33" s="281" t="s">
        <v>102</v>
      </c>
      <c r="B33" s="341"/>
      <c r="C33" s="341"/>
    </row>
    <row r="34" spans="1:3" ht="15.45">
      <c r="A34" s="281" t="s">
        <v>103</v>
      </c>
      <c r="B34" s="341"/>
      <c r="C34" s="341"/>
    </row>
    <row r="35" spans="1:3" ht="15.45">
      <c r="A35" s="281" t="s">
        <v>104</v>
      </c>
      <c r="B35" s="341"/>
      <c r="C35" s="341"/>
    </row>
    <row r="36" spans="1:3" ht="15.45">
      <c r="A36" s="281" t="s">
        <v>105</v>
      </c>
      <c r="B36" s="341"/>
      <c r="C36" s="341"/>
    </row>
    <row r="37" spans="1:3" ht="15.45">
      <c r="A37" s="281" t="s">
        <v>106</v>
      </c>
      <c r="B37" s="341"/>
      <c r="C37" s="341"/>
    </row>
    <row r="38" spans="1:3" ht="15">
      <c r="A38" s="277"/>
    </row>
    <row r="39" spans="1:3" ht="15.45">
      <c r="A39" s="276" t="s">
        <v>74</v>
      </c>
    </row>
    <row r="40" spans="1:3" ht="15.45">
      <c r="A40" s="276"/>
      <c r="B40" s="342" t="s">
        <v>97</v>
      </c>
      <c r="C40" s="342"/>
    </row>
    <row r="41" spans="1:3" ht="15">
      <c r="A41" s="268" t="s">
        <v>107</v>
      </c>
      <c r="B41" s="343"/>
      <c r="C41" s="344"/>
    </row>
    <row r="42" spans="1:3" ht="15.45">
      <c r="A42" s="281" t="s">
        <v>108</v>
      </c>
      <c r="B42" s="341"/>
      <c r="C42" s="341"/>
    </row>
    <row r="43" spans="1:3" ht="15.45">
      <c r="A43" s="281" t="s">
        <v>109</v>
      </c>
      <c r="B43" s="341"/>
      <c r="C43" s="341"/>
    </row>
    <row r="44" spans="1:3" ht="15.45">
      <c r="A44" s="281" t="s">
        <v>110</v>
      </c>
      <c r="B44" s="341"/>
      <c r="C44" s="341"/>
    </row>
    <row r="45" spans="1:3" ht="15.45">
      <c r="A45" s="281" t="s">
        <v>111</v>
      </c>
      <c r="B45" s="341"/>
      <c r="C45" s="341"/>
    </row>
    <row r="46" spans="1:3" ht="15.45">
      <c r="A46" s="281" t="s">
        <v>112</v>
      </c>
      <c r="B46" s="341"/>
      <c r="C46" s="341"/>
    </row>
    <row r="47" spans="1:3" ht="15.45">
      <c r="A47" s="281" t="s">
        <v>113</v>
      </c>
      <c r="B47" s="341"/>
      <c r="C47" s="341"/>
    </row>
    <row r="48" spans="1:3" ht="15.45">
      <c r="A48" s="281" t="s">
        <v>114</v>
      </c>
      <c r="B48" s="341"/>
      <c r="C48" s="341"/>
    </row>
    <row r="49" spans="1:3" ht="15.45">
      <c r="A49" s="281" t="s">
        <v>115</v>
      </c>
      <c r="B49" s="341"/>
      <c r="C49" s="341"/>
    </row>
  </sheetData>
  <mergeCells count="21">
    <mergeCell ref="B47:C47"/>
    <mergeCell ref="B48:C48"/>
    <mergeCell ref="B49:C49"/>
    <mergeCell ref="B40:C40"/>
    <mergeCell ref="B28:C28"/>
    <mergeCell ref="B42:C42"/>
    <mergeCell ref="B43:C43"/>
    <mergeCell ref="B44:C44"/>
    <mergeCell ref="B45:C45"/>
    <mergeCell ref="B46:C46"/>
    <mergeCell ref="B41:C41"/>
    <mergeCell ref="A11:A14"/>
    <mergeCell ref="B29:C29"/>
    <mergeCell ref="B37:C37"/>
    <mergeCell ref="B30:C30"/>
    <mergeCell ref="B31:C31"/>
    <mergeCell ref="B32:C32"/>
    <mergeCell ref="B33:C33"/>
    <mergeCell ref="B34:C34"/>
    <mergeCell ref="B35:C35"/>
    <mergeCell ref="B36:C36"/>
  </mergeCells>
  <pageMargins left="0.7" right="0.7" top="0.75" bottom="0.75" header="0.3" footer="0.3"/>
  <pageSetup paperSize="9" orientation="portrait" r:id="rId1"/>
  <headerFooter>
    <oddHeader>&amp;L&amp;"Aptos"&amp;10&amp;K000000 OFFICIAL - SENSITIVE - RECIPIENTS ONLY - COMMERCIAL&amp;1#_x000D_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103414</xdr:colOff>
                    <xdr:row>28</xdr:row>
                    <xdr:rowOff>27214</xdr:rowOff>
                  </from>
                  <to>
                    <xdr:col>3</xdr:col>
                    <xdr:colOff>179614</xdr:colOff>
                    <xdr:row>28</xdr:row>
                    <xdr:rowOff>342900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97971</xdr:colOff>
                    <xdr:row>28</xdr:row>
                    <xdr:rowOff>326571</xdr:rowOff>
                  </from>
                  <to>
                    <xdr:col>2</xdr:col>
                    <xdr:colOff>533400</xdr:colOff>
                    <xdr:row>30</xdr:row>
                    <xdr:rowOff>48986</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97971</xdr:colOff>
                    <xdr:row>29</xdr:row>
                    <xdr:rowOff>136071</xdr:rowOff>
                  </from>
                  <to>
                    <xdr:col>2</xdr:col>
                    <xdr:colOff>593271</xdr:colOff>
                    <xdr:row>31</xdr:row>
                    <xdr:rowOff>59871</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97971</xdr:colOff>
                    <xdr:row>30</xdr:row>
                    <xdr:rowOff>141514</xdr:rowOff>
                  </from>
                  <to>
                    <xdr:col>2</xdr:col>
                    <xdr:colOff>593271</xdr:colOff>
                    <xdr:row>32</xdr:row>
                    <xdr:rowOff>65314</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97971</xdr:colOff>
                    <xdr:row>31</xdr:row>
                    <xdr:rowOff>141514</xdr:rowOff>
                  </from>
                  <to>
                    <xdr:col>2</xdr:col>
                    <xdr:colOff>593271</xdr:colOff>
                    <xdr:row>33</xdr:row>
                    <xdr:rowOff>65314</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87086</xdr:colOff>
                    <xdr:row>32</xdr:row>
                    <xdr:rowOff>141514</xdr:rowOff>
                  </from>
                  <to>
                    <xdr:col>2</xdr:col>
                    <xdr:colOff>582386</xdr:colOff>
                    <xdr:row>34</xdr:row>
                    <xdr:rowOff>65314</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87086</xdr:colOff>
                    <xdr:row>33</xdr:row>
                    <xdr:rowOff>136071</xdr:rowOff>
                  </from>
                  <to>
                    <xdr:col>2</xdr:col>
                    <xdr:colOff>582386</xdr:colOff>
                    <xdr:row>35</xdr:row>
                    <xdr:rowOff>59871</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87086</xdr:colOff>
                    <xdr:row>34</xdr:row>
                    <xdr:rowOff>136071</xdr:rowOff>
                  </from>
                  <to>
                    <xdr:col>2</xdr:col>
                    <xdr:colOff>582386</xdr:colOff>
                    <xdr:row>36</xdr:row>
                    <xdr:rowOff>59871</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xdr:col>
                    <xdr:colOff>87086</xdr:colOff>
                    <xdr:row>35</xdr:row>
                    <xdr:rowOff>141514</xdr:rowOff>
                  </from>
                  <to>
                    <xdr:col>2</xdr:col>
                    <xdr:colOff>582386</xdr:colOff>
                    <xdr:row>37</xdr:row>
                    <xdr:rowOff>65314</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97971</xdr:colOff>
                    <xdr:row>40</xdr:row>
                    <xdr:rowOff>136071</xdr:rowOff>
                  </from>
                  <to>
                    <xdr:col>2</xdr:col>
                    <xdr:colOff>593271</xdr:colOff>
                    <xdr:row>42</xdr:row>
                    <xdr:rowOff>59871</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87086</xdr:colOff>
                    <xdr:row>41</xdr:row>
                    <xdr:rowOff>141514</xdr:rowOff>
                  </from>
                  <to>
                    <xdr:col>2</xdr:col>
                    <xdr:colOff>582386</xdr:colOff>
                    <xdr:row>43</xdr:row>
                    <xdr:rowOff>65314</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87086</xdr:colOff>
                    <xdr:row>42</xdr:row>
                    <xdr:rowOff>141514</xdr:rowOff>
                  </from>
                  <to>
                    <xdr:col>2</xdr:col>
                    <xdr:colOff>582386</xdr:colOff>
                    <xdr:row>44</xdr:row>
                    <xdr:rowOff>65314</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87086</xdr:colOff>
                    <xdr:row>43</xdr:row>
                    <xdr:rowOff>141514</xdr:rowOff>
                  </from>
                  <to>
                    <xdr:col>2</xdr:col>
                    <xdr:colOff>582386</xdr:colOff>
                    <xdr:row>45</xdr:row>
                    <xdr:rowOff>65314</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87086</xdr:colOff>
                    <xdr:row>44</xdr:row>
                    <xdr:rowOff>141514</xdr:rowOff>
                  </from>
                  <to>
                    <xdr:col>2</xdr:col>
                    <xdr:colOff>582386</xdr:colOff>
                    <xdr:row>46</xdr:row>
                    <xdr:rowOff>65314</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xdr:col>
                    <xdr:colOff>87086</xdr:colOff>
                    <xdr:row>45</xdr:row>
                    <xdr:rowOff>141514</xdr:rowOff>
                  </from>
                  <to>
                    <xdr:col>2</xdr:col>
                    <xdr:colOff>582386</xdr:colOff>
                    <xdr:row>47</xdr:row>
                    <xdr:rowOff>65314</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xdr:col>
                    <xdr:colOff>87086</xdr:colOff>
                    <xdr:row>46</xdr:row>
                    <xdr:rowOff>141514</xdr:rowOff>
                  </from>
                  <to>
                    <xdr:col>2</xdr:col>
                    <xdr:colOff>582386</xdr:colOff>
                    <xdr:row>48</xdr:row>
                    <xdr:rowOff>65314</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87086</xdr:colOff>
                    <xdr:row>47</xdr:row>
                    <xdr:rowOff>141514</xdr:rowOff>
                  </from>
                  <to>
                    <xdr:col>2</xdr:col>
                    <xdr:colOff>582386</xdr:colOff>
                    <xdr:row>49</xdr:row>
                    <xdr:rowOff>65314</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87086</xdr:colOff>
                    <xdr:row>39</xdr:row>
                    <xdr:rowOff>141514</xdr:rowOff>
                  </from>
                  <to>
                    <xdr:col>2</xdr:col>
                    <xdr:colOff>582386</xdr:colOff>
                    <xdr:row>41</xdr:row>
                    <xdr:rowOff>65314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CCBB-37C4-47ED-AD30-93B7E254CC30}">
  <sheetPr codeName="Sheet13"/>
  <dimension ref="A3:C41"/>
  <sheetViews>
    <sheetView showGridLines="0" topLeftCell="A13" workbookViewId="0">
      <selection activeCell="A27" sqref="A27:A41"/>
    </sheetView>
  </sheetViews>
  <sheetFormatPr defaultRowHeight="14.6"/>
  <cols>
    <col min="1" max="1" width="171" style="272" customWidth="1"/>
    <col min="3" max="3" width="12.84375" customWidth="1"/>
  </cols>
  <sheetData>
    <row r="3" spans="1:1" ht="19.75">
      <c r="A3" s="269" t="s">
        <v>116</v>
      </c>
    </row>
    <row r="4" spans="1:1" ht="19.75">
      <c r="A4" s="269"/>
    </row>
    <row r="5" spans="1:1" ht="15.45">
      <c r="A5" s="270" t="s">
        <v>90</v>
      </c>
    </row>
    <row r="6" spans="1:1" ht="15">
      <c r="A6" s="271"/>
    </row>
    <row r="7" spans="1:1" ht="30">
      <c r="A7" s="271" t="s">
        <v>117</v>
      </c>
    </row>
    <row r="8" spans="1:1" ht="15">
      <c r="A8" s="271"/>
    </row>
    <row r="9" spans="1:1" ht="15">
      <c r="A9" s="271" t="s">
        <v>118</v>
      </c>
    </row>
    <row r="10" spans="1:1" ht="15">
      <c r="A10" s="271"/>
    </row>
    <row r="11" spans="1:1" ht="15.45">
      <c r="A11" s="270" t="s">
        <v>92</v>
      </c>
    </row>
    <row r="12" spans="1:1" ht="15">
      <c r="A12" s="271"/>
    </row>
    <row r="13" spans="1:1" ht="15">
      <c r="A13" s="271" t="s">
        <v>119</v>
      </c>
    </row>
    <row r="14" spans="1:1" ht="15">
      <c r="A14" s="271"/>
    </row>
    <row r="15" spans="1:1" ht="15.45">
      <c r="A15" s="270" t="s">
        <v>94</v>
      </c>
    </row>
    <row r="16" spans="1:1" ht="15">
      <c r="A16" s="271"/>
    </row>
    <row r="17" spans="1:3" ht="15">
      <c r="A17" s="271"/>
    </row>
    <row r="18" spans="1:3" ht="15">
      <c r="A18" s="271"/>
    </row>
    <row r="19" spans="1:3" ht="15">
      <c r="A19" s="271"/>
    </row>
    <row r="20" spans="1:3" ht="15">
      <c r="A20" s="271"/>
    </row>
    <row r="21" spans="1:3" ht="15">
      <c r="A21" s="271"/>
    </row>
    <row r="22" spans="1:3" ht="15">
      <c r="A22" s="271"/>
    </row>
    <row r="23" spans="1:3" ht="15">
      <c r="A23" s="271"/>
    </row>
    <row r="24" spans="1:3" ht="15.45">
      <c r="A24" s="270" t="s">
        <v>95</v>
      </c>
    </row>
    <row r="25" spans="1:3" ht="15.45">
      <c r="A25" s="270" t="s">
        <v>120</v>
      </c>
    </row>
    <row r="26" spans="1:3" ht="15.45">
      <c r="A26" s="270"/>
    </row>
    <row r="27" spans="1:3" ht="15.45">
      <c r="A27" s="270" t="s">
        <v>69</v>
      </c>
    </row>
    <row r="28" spans="1:3" ht="15.45">
      <c r="A28" s="270"/>
      <c r="B28" s="342" t="s">
        <v>97</v>
      </c>
      <c r="C28" s="342"/>
    </row>
    <row r="29" spans="1:3" ht="15.45">
      <c r="A29" s="283" t="s">
        <v>121</v>
      </c>
      <c r="B29" s="341"/>
      <c r="C29" s="341"/>
    </row>
    <row r="30" spans="1:3" ht="15.45">
      <c r="A30" s="283" t="s">
        <v>122</v>
      </c>
      <c r="B30" s="341"/>
      <c r="C30" s="341"/>
    </row>
    <row r="31" spans="1:3" ht="15.45">
      <c r="A31" s="282" t="s">
        <v>123</v>
      </c>
      <c r="B31" s="341"/>
      <c r="C31" s="341"/>
    </row>
    <row r="32" spans="1:3" ht="15.45">
      <c r="A32" s="282" t="s">
        <v>124</v>
      </c>
      <c r="B32" s="341"/>
      <c r="C32" s="341"/>
    </row>
    <row r="33" spans="1:3" ht="15">
      <c r="A33" s="271"/>
    </row>
    <row r="34" spans="1:3" ht="15.45">
      <c r="A34" s="270" t="s">
        <v>74</v>
      </c>
    </row>
    <row r="35" spans="1:3" ht="15.45">
      <c r="A35" s="270"/>
      <c r="B35" s="342" t="s">
        <v>97</v>
      </c>
      <c r="C35" s="342"/>
    </row>
    <row r="36" spans="1:3" ht="15.45">
      <c r="A36" s="282" t="s">
        <v>125</v>
      </c>
      <c r="B36" s="341"/>
      <c r="C36" s="341"/>
    </row>
    <row r="37" spans="1:3" ht="15.45">
      <c r="A37" s="282" t="s">
        <v>126</v>
      </c>
      <c r="B37" s="341"/>
      <c r="C37" s="341"/>
    </row>
    <row r="38" spans="1:3" ht="15.45">
      <c r="A38" s="282" t="s">
        <v>127</v>
      </c>
      <c r="B38" s="341"/>
      <c r="C38" s="341"/>
    </row>
    <row r="39" spans="1:3" ht="15.45">
      <c r="A39" s="282" t="s">
        <v>128</v>
      </c>
      <c r="B39" s="341"/>
      <c r="C39" s="341"/>
    </row>
    <row r="40" spans="1:3" ht="15.45">
      <c r="A40" s="282" t="s">
        <v>129</v>
      </c>
      <c r="B40" s="341"/>
      <c r="C40" s="341"/>
    </row>
    <row r="41" spans="1:3" ht="15.45">
      <c r="A41" s="282" t="s">
        <v>130</v>
      </c>
      <c r="B41" s="341"/>
      <c r="C41" s="341"/>
    </row>
  </sheetData>
  <mergeCells count="12">
    <mergeCell ref="B28:C28"/>
    <mergeCell ref="B30:C30"/>
    <mergeCell ref="B31:C31"/>
    <mergeCell ref="B32:C32"/>
    <mergeCell ref="B36:C36"/>
    <mergeCell ref="B41:C41"/>
    <mergeCell ref="B29:C29"/>
    <mergeCell ref="B38:C38"/>
    <mergeCell ref="B39:C39"/>
    <mergeCell ref="B40:C40"/>
    <mergeCell ref="B35:C35"/>
    <mergeCell ref="B37:C37"/>
  </mergeCells>
  <pageMargins left="0.7" right="0.7" top="0.75" bottom="0.75" header="0.3" footer="0.3"/>
  <pageSetup paperSize="9" orientation="portrait" r:id="rId1"/>
  <headerFooter>
    <oddHeader>&amp;L&amp;"Aptos"&amp;10&amp;K000000 OFFICIAL - SENSITIVE - RECIPIENTS ONLY - COMMERCIAL&amp;1#_x000D_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87086</xdr:colOff>
                    <xdr:row>27</xdr:row>
                    <xdr:rowOff>141514</xdr:rowOff>
                  </from>
                  <to>
                    <xdr:col>3</xdr:col>
                    <xdr:colOff>59871</xdr:colOff>
                    <xdr:row>29</xdr:row>
                    <xdr:rowOff>65314</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87086</xdr:colOff>
                    <xdr:row>29</xdr:row>
                    <xdr:rowOff>141514</xdr:rowOff>
                  </from>
                  <to>
                    <xdr:col>3</xdr:col>
                    <xdr:colOff>59871</xdr:colOff>
                    <xdr:row>31</xdr:row>
                    <xdr:rowOff>65314</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87086</xdr:colOff>
                    <xdr:row>30</xdr:row>
                    <xdr:rowOff>141514</xdr:rowOff>
                  </from>
                  <to>
                    <xdr:col>3</xdr:col>
                    <xdr:colOff>59871</xdr:colOff>
                    <xdr:row>32</xdr:row>
                    <xdr:rowOff>65314</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87086</xdr:colOff>
                    <xdr:row>34</xdr:row>
                    <xdr:rowOff>141514</xdr:rowOff>
                  </from>
                  <to>
                    <xdr:col>3</xdr:col>
                    <xdr:colOff>59871</xdr:colOff>
                    <xdr:row>36</xdr:row>
                    <xdr:rowOff>65314</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87086</xdr:colOff>
                    <xdr:row>35</xdr:row>
                    <xdr:rowOff>141514</xdr:rowOff>
                  </from>
                  <to>
                    <xdr:col>3</xdr:col>
                    <xdr:colOff>59871</xdr:colOff>
                    <xdr:row>37</xdr:row>
                    <xdr:rowOff>65314</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87086</xdr:colOff>
                    <xdr:row>36</xdr:row>
                    <xdr:rowOff>141514</xdr:rowOff>
                  </from>
                  <to>
                    <xdr:col>3</xdr:col>
                    <xdr:colOff>59871</xdr:colOff>
                    <xdr:row>38</xdr:row>
                    <xdr:rowOff>65314</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87086</xdr:colOff>
                    <xdr:row>37</xdr:row>
                    <xdr:rowOff>141514</xdr:rowOff>
                  </from>
                  <to>
                    <xdr:col>3</xdr:col>
                    <xdr:colOff>59871</xdr:colOff>
                    <xdr:row>39</xdr:row>
                    <xdr:rowOff>65314</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87086</xdr:colOff>
                    <xdr:row>38</xdr:row>
                    <xdr:rowOff>141514</xdr:rowOff>
                  </from>
                  <to>
                    <xdr:col>3</xdr:col>
                    <xdr:colOff>59871</xdr:colOff>
                    <xdr:row>40</xdr:row>
                    <xdr:rowOff>65314</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87086</xdr:colOff>
                    <xdr:row>39</xdr:row>
                    <xdr:rowOff>141514</xdr:rowOff>
                  </from>
                  <to>
                    <xdr:col>3</xdr:col>
                    <xdr:colOff>59871</xdr:colOff>
                    <xdr:row>41</xdr:row>
                    <xdr:rowOff>65314</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87086</xdr:colOff>
                    <xdr:row>28</xdr:row>
                    <xdr:rowOff>141514</xdr:rowOff>
                  </from>
                  <to>
                    <xdr:col>3</xdr:col>
                    <xdr:colOff>59871</xdr:colOff>
                    <xdr:row>30</xdr:row>
                    <xdr:rowOff>65314</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87086</xdr:colOff>
                    <xdr:row>29</xdr:row>
                    <xdr:rowOff>141514</xdr:rowOff>
                  </from>
                  <to>
                    <xdr:col>3</xdr:col>
                    <xdr:colOff>59871</xdr:colOff>
                    <xdr:row>31</xdr:row>
                    <xdr:rowOff>65314</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6983-B6AD-4AF9-9B1D-EE229FD4036D}">
  <sheetPr codeName="Sheet9">
    <pageSetUpPr fitToPage="1"/>
  </sheetPr>
  <dimension ref="A5:DD114"/>
  <sheetViews>
    <sheetView showGridLines="0" topLeftCell="A11" zoomScale="80" zoomScaleNormal="80" workbookViewId="0">
      <selection activeCell="D17" sqref="D17"/>
    </sheetView>
  </sheetViews>
  <sheetFormatPr defaultColWidth="8.84375" defaultRowHeight="25.4" customHeight="1"/>
  <cols>
    <col min="1" max="1" width="19.3828125" style="72" customWidth="1"/>
    <col min="2" max="2" width="21.84375" style="72" customWidth="1"/>
    <col min="3" max="3" width="21.69140625" style="72" customWidth="1"/>
    <col min="4" max="4" width="83.15234375" style="72" customWidth="1"/>
    <col min="5" max="5" width="51" style="72" customWidth="1"/>
    <col min="6" max="6" width="16.3046875" style="72" bestFit="1" customWidth="1"/>
    <col min="7" max="7" width="18" style="72" bestFit="1" customWidth="1"/>
    <col min="8" max="8" width="12.84375" style="72" customWidth="1"/>
    <col min="9" max="9" width="15.15234375" style="72" customWidth="1"/>
    <col min="10" max="10" width="13.53515625" style="73" customWidth="1"/>
    <col min="11" max="11" width="14.15234375" style="73" customWidth="1"/>
    <col min="12" max="13" width="12.84375" style="73" customWidth="1"/>
    <col min="14" max="14" width="9.53515625" style="74" customWidth="1"/>
    <col min="15" max="15" width="15.53515625" style="74" customWidth="1"/>
    <col min="16" max="16" width="14.84375" style="73" bestFit="1" customWidth="1"/>
    <col min="17" max="17" width="13.84375" style="74" customWidth="1"/>
    <col min="18" max="18" width="16.53515625" style="74" customWidth="1"/>
    <col min="19" max="19" width="22.69140625" style="80" customWidth="1"/>
    <col min="20" max="21" width="11.84375" style="72" customWidth="1"/>
    <col min="22" max="23" width="20.84375" style="72" customWidth="1"/>
    <col min="24" max="25" width="11.84375" style="72" customWidth="1"/>
    <col min="26" max="26" width="14.3046875" style="72" customWidth="1"/>
    <col min="27" max="27" width="26.3046875" style="72" customWidth="1"/>
    <col min="28" max="28" width="18.53515625" style="72" customWidth="1"/>
    <col min="29" max="29" width="15.69140625" style="72" customWidth="1"/>
    <col min="30" max="30" width="14.3046875" style="72" customWidth="1"/>
    <col min="31" max="31" width="11.3828125" style="72" customWidth="1"/>
    <col min="32" max="32" width="9.53515625" style="79" customWidth="1"/>
    <col min="33" max="33" width="11.15234375" style="79" bestFit="1" customWidth="1"/>
    <col min="34" max="34" width="14.84375" style="72" bestFit="1" customWidth="1"/>
    <col min="35" max="35" width="11.3046875" style="79" bestFit="1" customWidth="1"/>
    <col min="36" max="36" width="15.53515625" style="79" bestFit="1" customWidth="1"/>
    <col min="37" max="37" width="23.3046875" style="80" bestFit="1" customWidth="1"/>
    <col min="38" max="38" width="6.84375" style="72" bestFit="1" customWidth="1"/>
    <col min="39" max="39" width="6.84375" style="72" customWidth="1"/>
    <col min="40" max="40" width="21" style="72" bestFit="1" customWidth="1"/>
    <col min="41" max="41" width="14.69140625" style="72" bestFit="1" customWidth="1"/>
    <col min="42" max="42" width="11.15234375" style="72" bestFit="1" customWidth="1"/>
    <col min="43" max="43" width="8.3828125" style="72" bestFit="1" customWidth="1"/>
    <col min="44" max="44" width="9.3828125" style="72" bestFit="1" customWidth="1"/>
    <col min="45" max="45" width="14.15234375" style="72" bestFit="1" customWidth="1"/>
    <col min="46" max="46" width="14.15234375" style="72" customWidth="1"/>
    <col min="47" max="47" width="15.84375" style="72" bestFit="1" customWidth="1"/>
    <col min="48" max="48" width="12.69140625" style="72" customWidth="1"/>
    <col min="49" max="49" width="14.3828125" style="72" customWidth="1"/>
    <col min="50" max="50" width="10.84375" style="79" bestFit="1" customWidth="1"/>
    <col min="51" max="51" width="11.15234375" style="79" customWidth="1"/>
    <col min="52" max="52" width="14.84375" style="72" bestFit="1" customWidth="1"/>
    <col min="53" max="54" width="11.3046875" style="79" bestFit="1" customWidth="1"/>
    <col min="55" max="55" width="14" style="80" bestFit="1" customWidth="1"/>
    <col min="56" max="56" width="6.84375" style="72" bestFit="1" customWidth="1"/>
    <col min="57" max="57" width="6.84375" style="72" customWidth="1"/>
    <col min="58" max="58" width="21" style="72" bestFit="1" customWidth="1"/>
    <col min="59" max="59" width="14.69140625" style="72" bestFit="1" customWidth="1"/>
    <col min="60" max="60" width="11.15234375" style="72" bestFit="1" customWidth="1"/>
    <col min="61" max="61" width="8.3828125" style="72" bestFit="1" customWidth="1"/>
    <col min="62" max="62" width="8.3828125" style="72" customWidth="1"/>
    <col min="63" max="63" width="9.3828125" style="72" bestFit="1" customWidth="1"/>
    <col min="64" max="64" width="9.69140625" style="72" customWidth="1"/>
    <col min="65" max="65" width="9.69140625" style="72" bestFit="1" customWidth="1"/>
    <col min="66" max="66" width="12.69140625" style="72" bestFit="1" customWidth="1"/>
    <col min="67" max="67" width="14.3828125" style="72" bestFit="1" customWidth="1"/>
    <col min="68" max="68" width="10.84375" style="79" bestFit="1" customWidth="1"/>
    <col min="69" max="69" width="11.15234375" style="79" bestFit="1" customWidth="1"/>
    <col min="70" max="70" width="14.84375" style="72" bestFit="1" customWidth="1"/>
    <col min="71" max="72" width="11.3046875" style="79" bestFit="1" customWidth="1"/>
    <col min="73" max="73" width="14" style="80" bestFit="1" customWidth="1"/>
    <col min="74" max="74" width="6.84375" style="72" bestFit="1" customWidth="1"/>
    <col min="75" max="75" width="6.84375" style="72" customWidth="1"/>
    <col min="76" max="76" width="21" style="72" bestFit="1" customWidth="1"/>
    <col min="77" max="77" width="14.69140625" style="72" bestFit="1" customWidth="1"/>
    <col min="78" max="78" width="11.15234375" style="72" bestFit="1" customWidth="1"/>
    <col min="79" max="79" width="8.3828125" style="72" bestFit="1" customWidth="1"/>
    <col min="80" max="80" width="8.3828125" style="72" customWidth="1"/>
    <col min="81" max="81" width="9.3828125" style="72" bestFit="1" customWidth="1"/>
    <col min="82" max="82" width="9.69140625" style="72" customWidth="1"/>
    <col min="83" max="83" width="9.69140625" style="72" bestFit="1" customWidth="1"/>
    <col min="84" max="84" width="12.69140625" style="72" bestFit="1" customWidth="1"/>
    <col min="85" max="85" width="14.3828125" style="72" bestFit="1" customWidth="1"/>
    <col min="86" max="86" width="10.84375" style="79" bestFit="1" customWidth="1"/>
    <col min="87" max="87" width="11.15234375" style="79" bestFit="1" customWidth="1"/>
    <col min="88" max="88" width="14.84375" style="72" bestFit="1" customWidth="1"/>
    <col min="89" max="90" width="11.3046875" style="79" bestFit="1" customWidth="1"/>
    <col min="91" max="91" width="14" style="80" bestFit="1" customWidth="1"/>
    <col min="92" max="92" width="6.84375" style="72" bestFit="1" customWidth="1"/>
    <col min="93" max="93" width="6.84375" style="72" customWidth="1"/>
    <col min="94" max="94" width="21" style="72" bestFit="1" customWidth="1"/>
    <col min="95" max="95" width="14.69140625" style="72" bestFit="1" customWidth="1"/>
    <col min="96" max="96" width="11.15234375" style="72" bestFit="1" customWidth="1"/>
    <col min="97" max="97" width="8.3828125" style="72" bestFit="1" customWidth="1"/>
    <col min="98" max="98" width="8.3828125" style="72" customWidth="1"/>
    <col min="99" max="99" width="9.3828125" style="72" bestFit="1" customWidth="1"/>
    <col min="100" max="100" width="9.69140625" style="72" customWidth="1"/>
    <col min="101" max="101" width="9.69140625" style="72" bestFit="1" customWidth="1"/>
    <col min="102" max="102" width="12.69140625" style="72" bestFit="1" customWidth="1"/>
    <col min="103" max="103" width="14.3828125" style="72" bestFit="1" customWidth="1"/>
    <col min="104" max="104" width="10.84375" style="79" bestFit="1" customWidth="1"/>
    <col min="105" max="105" width="11.15234375" style="79" bestFit="1" customWidth="1"/>
    <col min="106" max="106" width="14.84375" style="72" bestFit="1" customWidth="1"/>
    <col min="107" max="107" width="11.3046875" style="79" customWidth="1"/>
    <col min="108" max="108" width="11.3046875" style="79" bestFit="1" customWidth="1"/>
    <col min="109" max="16384" width="8.84375" style="72"/>
  </cols>
  <sheetData>
    <row r="5" spans="1:108" ht="25.4" customHeight="1">
      <c r="AC5" s="76"/>
      <c r="AD5" s="76"/>
      <c r="AE5" s="76"/>
      <c r="AF5" s="77"/>
      <c r="AG5" s="77"/>
      <c r="AH5" s="76"/>
      <c r="AI5" s="77"/>
      <c r="AJ5" s="77"/>
      <c r="AK5" s="78"/>
      <c r="AL5" s="76"/>
      <c r="AM5" s="76"/>
      <c r="AN5" s="76"/>
      <c r="AO5" s="76"/>
      <c r="AP5" s="76"/>
      <c r="AQ5" s="76"/>
      <c r="AR5" s="76"/>
      <c r="AS5" s="76"/>
      <c r="AT5" s="76"/>
    </row>
    <row r="6" spans="1:108" ht="15" customHeight="1">
      <c r="A6" s="81" t="s">
        <v>131</v>
      </c>
      <c r="B6" s="82"/>
      <c r="C6" s="82"/>
      <c r="AC6" s="83"/>
      <c r="AD6" s="83"/>
      <c r="AE6" s="83"/>
      <c r="AF6" s="84"/>
      <c r="AG6" s="84"/>
      <c r="AH6" s="83"/>
      <c r="AI6" s="84"/>
      <c r="AJ6" s="84"/>
      <c r="AK6" s="85"/>
      <c r="AL6" s="83"/>
      <c r="AM6" s="83"/>
      <c r="AN6" s="83"/>
      <c r="AO6" s="83"/>
      <c r="AP6" s="83"/>
      <c r="AQ6" s="83"/>
      <c r="AR6" s="83"/>
      <c r="AS6" s="83"/>
      <c r="AT6" s="83"/>
    </row>
    <row r="7" spans="1:108" s="88" customFormat="1" ht="30" customHeight="1">
      <c r="A7" s="320" t="s">
        <v>132</v>
      </c>
      <c r="B7" s="320"/>
      <c r="C7" s="320"/>
      <c r="D7" s="320"/>
      <c r="E7" s="86"/>
      <c r="F7" s="87"/>
      <c r="J7" s="89"/>
      <c r="K7" s="89"/>
      <c r="L7" s="89"/>
      <c r="M7" s="89"/>
      <c r="N7" s="90"/>
      <c r="O7" s="90"/>
      <c r="P7" s="89"/>
      <c r="Q7" s="90"/>
      <c r="R7" s="90"/>
      <c r="S7" s="94"/>
      <c r="T7" s="91"/>
      <c r="U7" s="91"/>
      <c r="V7" s="91"/>
      <c r="W7" s="91"/>
      <c r="X7" s="91"/>
      <c r="Y7" s="91"/>
      <c r="Z7" s="91"/>
      <c r="AA7" s="91"/>
      <c r="AB7" s="91"/>
      <c r="AC7" s="91"/>
      <c r="AD7" s="91"/>
      <c r="AE7" s="91"/>
      <c r="AF7" s="92"/>
      <c r="AG7" s="93"/>
      <c r="AI7" s="93"/>
      <c r="AJ7" s="93"/>
      <c r="AK7" s="94"/>
      <c r="AX7" s="93"/>
      <c r="AY7" s="93"/>
      <c r="BA7" s="93"/>
      <c r="BB7" s="93"/>
      <c r="BC7" s="94"/>
      <c r="BP7" s="93"/>
      <c r="BQ7" s="93"/>
      <c r="BS7" s="93"/>
      <c r="BT7" s="93"/>
      <c r="BU7" s="94"/>
      <c r="CH7" s="93"/>
      <c r="CI7" s="93"/>
      <c r="CK7" s="93"/>
      <c r="CL7" s="93"/>
      <c r="CM7" s="94"/>
      <c r="CZ7" s="93"/>
      <c r="DA7" s="93"/>
      <c r="DC7" s="93"/>
      <c r="DD7" s="93"/>
    </row>
    <row r="8" spans="1:108" s="88" customFormat="1" ht="30" customHeight="1">
      <c r="A8" s="320" t="s">
        <v>161</v>
      </c>
      <c r="B8" s="320"/>
      <c r="C8" s="320"/>
      <c r="D8" s="320"/>
      <c r="E8" s="95"/>
      <c r="F8" s="96"/>
      <c r="J8" s="89"/>
      <c r="K8" s="89"/>
      <c r="L8" s="89"/>
      <c r="M8" s="89"/>
      <c r="N8" s="90"/>
      <c r="O8" s="357"/>
      <c r="P8" s="357"/>
      <c r="Q8" s="357"/>
      <c r="R8" s="357"/>
      <c r="S8" s="94"/>
      <c r="AF8" s="93"/>
      <c r="AG8" s="93"/>
      <c r="AI8" s="93"/>
      <c r="AJ8" s="93"/>
      <c r="AK8" s="94"/>
      <c r="AX8" s="93"/>
      <c r="AY8" s="93"/>
      <c r="BA8" s="93"/>
      <c r="BB8" s="93"/>
      <c r="BC8" s="94"/>
      <c r="BP8" s="93"/>
      <c r="BQ8" s="93"/>
      <c r="BS8" s="93"/>
      <c r="BT8" s="93"/>
      <c r="BU8" s="94"/>
      <c r="CH8" s="93"/>
      <c r="CI8" s="93"/>
      <c r="CK8" s="93"/>
      <c r="CL8" s="93"/>
      <c r="CM8" s="94"/>
      <c r="CZ8" s="93"/>
      <c r="DA8" s="93"/>
      <c r="DC8" s="93"/>
      <c r="DD8" s="93"/>
    </row>
    <row r="9" spans="1:108" s="88" customFormat="1" ht="30" customHeight="1">
      <c r="A9" s="97" t="s">
        <v>133</v>
      </c>
      <c r="B9" s="321" t="s">
        <v>162</v>
      </c>
      <c r="C9" s="321"/>
      <c r="D9" s="178"/>
      <c r="E9" s="99"/>
      <c r="F9" s="96"/>
      <c r="J9" s="89"/>
      <c r="K9" s="89"/>
      <c r="L9" s="89"/>
      <c r="M9" s="89"/>
      <c r="N9" s="90"/>
      <c r="O9" s="90"/>
      <c r="P9" s="89"/>
      <c r="Q9" s="90"/>
      <c r="R9" s="90"/>
      <c r="S9" s="94"/>
      <c r="AF9" s="93"/>
      <c r="AG9" s="93"/>
      <c r="AI9" s="93"/>
      <c r="AJ9" s="93"/>
      <c r="AK9" s="94"/>
      <c r="AX9" s="93"/>
      <c r="AY9" s="93"/>
      <c r="BA9" s="93"/>
      <c r="BB9" s="93"/>
      <c r="BC9" s="94"/>
      <c r="BP9" s="93"/>
      <c r="BQ9" s="93"/>
      <c r="BS9" s="93"/>
      <c r="BT9" s="93"/>
      <c r="BU9" s="94"/>
      <c r="CH9" s="93"/>
      <c r="CI9" s="93"/>
      <c r="CK9" s="93"/>
      <c r="CL9" s="93"/>
      <c r="CM9" s="94"/>
      <c r="CZ9" s="93"/>
      <c r="DA9" s="93"/>
      <c r="DC9" s="93"/>
      <c r="DD9" s="93"/>
    </row>
    <row r="10" spans="1:108" s="88" customFormat="1" ht="12" customHeight="1">
      <c r="A10" s="95"/>
      <c r="B10" s="99"/>
      <c r="C10" s="99"/>
      <c r="D10" s="99"/>
      <c r="E10" s="99"/>
      <c r="F10" s="100"/>
      <c r="J10" s="89"/>
      <c r="K10" s="89"/>
      <c r="L10" s="89"/>
      <c r="M10" s="89"/>
      <c r="N10" s="90"/>
      <c r="O10" s="90"/>
      <c r="P10" s="89"/>
      <c r="Q10" s="90"/>
      <c r="R10" s="90"/>
      <c r="S10" s="94"/>
      <c r="AF10" s="93"/>
      <c r="AG10" s="93"/>
      <c r="AI10" s="93"/>
      <c r="AJ10" s="93"/>
      <c r="AK10" s="94"/>
      <c r="AX10" s="93"/>
      <c r="AY10" s="93"/>
      <c r="BA10" s="93"/>
      <c r="BB10" s="93"/>
      <c r="BC10" s="94"/>
      <c r="BP10" s="93"/>
      <c r="BQ10" s="93"/>
      <c r="BS10" s="93"/>
      <c r="BT10" s="93"/>
      <c r="BU10" s="94"/>
      <c r="CH10" s="93"/>
      <c r="CI10" s="93"/>
      <c r="CK10" s="93"/>
      <c r="CL10" s="93"/>
      <c r="CM10" s="94"/>
      <c r="CZ10" s="93"/>
      <c r="DA10" s="93"/>
      <c r="DC10" s="93"/>
      <c r="DD10" s="93"/>
    </row>
    <row r="11" spans="1:108" s="88" customFormat="1" ht="78" customHeight="1">
      <c r="A11" s="322" t="s">
        <v>134</v>
      </c>
      <c r="B11" s="323"/>
      <c r="C11" s="323"/>
      <c r="D11" s="324"/>
      <c r="J11" s="89"/>
      <c r="K11" s="89"/>
      <c r="L11" s="89"/>
      <c r="M11" s="89"/>
      <c r="N11" s="90"/>
      <c r="O11" s="90"/>
      <c r="P11" s="89"/>
      <c r="Q11" s="90"/>
      <c r="R11" s="90"/>
      <c r="S11" s="94"/>
      <c r="AF11" s="93"/>
      <c r="AG11" s="93"/>
      <c r="AI11" s="93"/>
      <c r="AJ11" s="93"/>
      <c r="AK11" s="94"/>
      <c r="AX11" s="93"/>
      <c r="AY11" s="93"/>
      <c r="BA11" s="93"/>
      <c r="BB11" s="93"/>
      <c r="BC11" s="94"/>
      <c r="BP11" s="93"/>
      <c r="BQ11" s="93"/>
      <c r="BS11" s="93"/>
      <c r="BT11" s="93"/>
      <c r="BU11" s="94"/>
      <c r="CH11" s="93"/>
      <c r="CI11" s="93"/>
      <c r="CK11" s="93"/>
      <c r="CL11" s="93"/>
      <c r="CM11" s="94"/>
      <c r="CZ11" s="93"/>
      <c r="DA11" s="93"/>
      <c r="DC11" s="93"/>
      <c r="DD11" s="93"/>
    </row>
    <row r="12" spans="1:108" s="88" customFormat="1" ht="9" customHeight="1" thickBot="1">
      <c r="A12" s="102"/>
      <c r="B12" s="102"/>
      <c r="C12" s="102"/>
      <c r="D12" s="102"/>
      <c r="E12" s="99"/>
      <c r="F12" s="96"/>
      <c r="J12" s="89"/>
      <c r="K12" s="89"/>
      <c r="L12" s="89"/>
      <c r="M12" s="89"/>
      <c r="N12" s="90"/>
      <c r="O12" s="90"/>
      <c r="P12" s="89"/>
      <c r="Q12" s="90"/>
      <c r="R12" s="90"/>
      <c r="S12" s="94"/>
      <c r="AF12" s="93"/>
      <c r="AG12" s="93"/>
      <c r="AI12" s="93"/>
      <c r="AJ12" s="93"/>
      <c r="AK12" s="94"/>
      <c r="AX12" s="93"/>
      <c r="AY12" s="93"/>
      <c r="BA12" s="93"/>
      <c r="BB12" s="93"/>
      <c r="BC12" s="94"/>
      <c r="BP12" s="93"/>
      <c r="BQ12" s="93"/>
      <c r="BS12" s="93"/>
      <c r="BT12" s="93"/>
      <c r="BU12" s="94"/>
      <c r="CH12" s="93"/>
      <c r="CI12" s="93"/>
      <c r="CK12" s="93"/>
      <c r="CL12" s="93"/>
      <c r="CM12" s="94"/>
      <c r="CZ12" s="93"/>
      <c r="DA12" s="93"/>
      <c r="DC12" s="93"/>
      <c r="DD12" s="93"/>
    </row>
    <row r="13" spans="1:108" ht="29.25" customHeight="1" thickBot="1">
      <c r="A13" s="354" t="s">
        <v>163</v>
      </c>
      <c r="B13" s="355"/>
      <c r="C13" s="355"/>
      <c r="D13" s="355"/>
      <c r="E13" s="355"/>
      <c r="F13" s="355"/>
      <c r="G13" s="355"/>
      <c r="H13" s="355"/>
      <c r="I13" s="356"/>
      <c r="S13" s="345" t="s">
        <v>136</v>
      </c>
      <c r="T13" s="346"/>
      <c r="U13" s="346"/>
      <c r="V13" s="346"/>
      <c r="W13" s="346"/>
      <c r="X13" s="346"/>
      <c r="Y13" s="346"/>
      <c r="Z13" s="346"/>
      <c r="AA13" s="347"/>
      <c r="AB13" s="105"/>
      <c r="AC13" s="106"/>
      <c r="AD13" s="106"/>
      <c r="AE13" s="106"/>
      <c r="AF13" s="107"/>
      <c r="AG13" s="107"/>
      <c r="AH13" s="106"/>
      <c r="AI13" s="107"/>
      <c r="AJ13" s="107"/>
      <c r="AK13" s="348" t="s">
        <v>137</v>
      </c>
      <c r="AL13" s="349"/>
      <c r="AM13" s="349"/>
      <c r="AN13" s="349"/>
      <c r="AO13" s="349"/>
      <c r="AP13" s="349"/>
      <c r="AQ13" s="349"/>
      <c r="AR13" s="349"/>
      <c r="AS13" s="350"/>
      <c r="AT13" s="105"/>
      <c r="AU13" s="106"/>
      <c r="AV13" s="106"/>
      <c r="AW13" s="106"/>
      <c r="AX13" s="107"/>
      <c r="AY13" s="107"/>
      <c r="AZ13" s="106"/>
      <c r="BA13" s="107"/>
      <c r="BB13" s="107"/>
      <c r="BC13" s="351" t="s">
        <v>138</v>
      </c>
      <c r="BD13" s="352"/>
      <c r="BE13" s="352"/>
      <c r="BF13" s="352"/>
      <c r="BG13" s="352"/>
      <c r="BH13" s="352"/>
      <c r="BI13" s="352"/>
      <c r="BJ13" s="352"/>
      <c r="BK13" s="353"/>
      <c r="BL13" s="108"/>
      <c r="BM13" s="106"/>
      <c r="BN13" s="106"/>
      <c r="BO13" s="106"/>
      <c r="BP13" s="107"/>
      <c r="BQ13" s="107"/>
      <c r="BR13" s="106"/>
      <c r="BS13" s="107"/>
      <c r="BT13" s="107"/>
      <c r="BU13" s="351" t="s">
        <v>139</v>
      </c>
      <c r="BV13" s="352"/>
      <c r="BW13" s="352"/>
      <c r="BX13" s="352"/>
      <c r="BY13" s="352"/>
      <c r="BZ13" s="352"/>
      <c r="CA13" s="352"/>
      <c r="CB13" s="352"/>
      <c r="CC13" s="353"/>
      <c r="CD13" s="108"/>
      <c r="CE13" s="106"/>
      <c r="CF13" s="106"/>
      <c r="CG13" s="106"/>
      <c r="CH13" s="107"/>
      <c r="CI13" s="107"/>
      <c r="CJ13" s="106"/>
      <c r="CK13" s="107"/>
      <c r="CL13" s="107"/>
      <c r="CM13" s="351" t="s">
        <v>140</v>
      </c>
      <c r="CN13" s="352"/>
      <c r="CO13" s="352"/>
      <c r="CP13" s="352"/>
      <c r="CQ13" s="352"/>
      <c r="CR13" s="352"/>
      <c r="CS13" s="352"/>
      <c r="CT13" s="352"/>
      <c r="CU13" s="353"/>
      <c r="CV13" s="108"/>
      <c r="CW13" s="106"/>
      <c r="CX13" s="106"/>
      <c r="CY13" s="106"/>
      <c r="CZ13" s="107"/>
      <c r="DA13" s="107"/>
      <c r="DB13" s="106"/>
      <c r="DC13" s="107"/>
      <c r="DD13" s="107"/>
    </row>
    <row r="14" spans="1:108" ht="37.299999999999997">
      <c r="A14" s="109" t="s">
        <v>164</v>
      </c>
      <c r="B14" s="101" t="s">
        <v>141</v>
      </c>
      <c r="C14" s="101" t="s">
        <v>142</v>
      </c>
      <c r="D14" s="101" t="s">
        <v>143</v>
      </c>
      <c r="E14" s="101" t="s">
        <v>144</v>
      </c>
      <c r="F14" s="101" t="s">
        <v>145</v>
      </c>
      <c r="G14" s="101" t="s">
        <v>146</v>
      </c>
      <c r="H14" s="101" t="s">
        <v>147</v>
      </c>
      <c r="I14" s="101" t="s">
        <v>148</v>
      </c>
      <c r="J14" s="101" t="s">
        <v>149</v>
      </c>
      <c r="K14" s="101" t="s">
        <v>150</v>
      </c>
      <c r="L14" s="101" t="s">
        <v>151</v>
      </c>
      <c r="M14" s="101" t="s">
        <v>152</v>
      </c>
      <c r="N14" s="111" t="s">
        <v>153</v>
      </c>
      <c r="O14" s="111" t="s">
        <v>154</v>
      </c>
      <c r="P14" s="112" t="s">
        <v>155</v>
      </c>
      <c r="Q14" s="113" t="s">
        <v>156</v>
      </c>
      <c r="R14" s="114" t="s">
        <v>157</v>
      </c>
      <c r="S14" s="179" t="s">
        <v>158</v>
      </c>
      <c r="T14" s="115" t="s">
        <v>141</v>
      </c>
      <c r="U14" s="115" t="s">
        <v>142</v>
      </c>
      <c r="V14" s="116" t="s">
        <v>143</v>
      </c>
      <c r="W14" s="116" t="s">
        <v>144</v>
      </c>
      <c r="X14" s="116" t="s">
        <v>88</v>
      </c>
      <c r="Y14" s="116" t="s">
        <v>159</v>
      </c>
      <c r="Z14" s="116" t="s">
        <v>147</v>
      </c>
      <c r="AA14" s="116" t="s">
        <v>148</v>
      </c>
      <c r="AB14" s="116" t="s">
        <v>149</v>
      </c>
      <c r="AC14" s="116" t="s">
        <v>150</v>
      </c>
      <c r="AD14" s="116" t="s">
        <v>151</v>
      </c>
      <c r="AE14" s="116" t="s">
        <v>152</v>
      </c>
      <c r="AF14" s="117" t="s">
        <v>153</v>
      </c>
      <c r="AG14" s="117" t="s">
        <v>154</v>
      </c>
      <c r="AH14" s="115" t="s">
        <v>155</v>
      </c>
      <c r="AI14" s="118" t="s">
        <v>156</v>
      </c>
      <c r="AJ14" s="180" t="s">
        <v>157</v>
      </c>
      <c r="AK14" s="120" t="s">
        <v>158</v>
      </c>
      <c r="AL14" s="121" t="s">
        <v>141</v>
      </c>
      <c r="AM14" s="124" t="s">
        <v>142</v>
      </c>
      <c r="AN14" s="121" t="s">
        <v>143</v>
      </c>
      <c r="AO14" s="122" t="s">
        <v>144</v>
      </c>
      <c r="AP14" s="122" t="s">
        <v>88</v>
      </c>
      <c r="AQ14" s="122" t="s">
        <v>159</v>
      </c>
      <c r="AR14" s="122" t="s">
        <v>147</v>
      </c>
      <c r="AS14" s="122" t="s">
        <v>148</v>
      </c>
      <c r="AT14" s="122" t="s">
        <v>149</v>
      </c>
      <c r="AU14" s="122" t="s">
        <v>150</v>
      </c>
      <c r="AV14" s="122" t="s">
        <v>151</v>
      </c>
      <c r="AW14" s="122" t="s">
        <v>152</v>
      </c>
      <c r="AX14" s="123" t="s">
        <v>153</v>
      </c>
      <c r="AY14" s="123" t="s">
        <v>154</v>
      </c>
      <c r="AZ14" s="121" t="s">
        <v>155</v>
      </c>
      <c r="BA14" s="124" t="s">
        <v>156</v>
      </c>
      <c r="BB14" s="181" t="s">
        <v>157</v>
      </c>
      <c r="BC14" s="126" t="s">
        <v>158</v>
      </c>
      <c r="BD14" s="127" t="s">
        <v>141</v>
      </c>
      <c r="BE14" s="127" t="s">
        <v>142</v>
      </c>
      <c r="BF14" s="127" t="s">
        <v>143</v>
      </c>
      <c r="BG14" s="128" t="s">
        <v>144</v>
      </c>
      <c r="BH14" s="128" t="s">
        <v>88</v>
      </c>
      <c r="BI14" s="128" t="s">
        <v>159</v>
      </c>
      <c r="BJ14" s="128" t="s">
        <v>147</v>
      </c>
      <c r="BK14" s="128" t="s">
        <v>148</v>
      </c>
      <c r="BL14" s="129" t="s">
        <v>149</v>
      </c>
      <c r="BM14" s="128" t="s">
        <v>150</v>
      </c>
      <c r="BN14" s="128" t="s">
        <v>151</v>
      </c>
      <c r="BO14" s="128" t="s">
        <v>152</v>
      </c>
      <c r="BP14" s="130" t="s">
        <v>153</v>
      </c>
      <c r="BQ14" s="130" t="s">
        <v>154</v>
      </c>
      <c r="BR14" s="127" t="s">
        <v>155</v>
      </c>
      <c r="BS14" s="131" t="s">
        <v>156</v>
      </c>
      <c r="BT14" s="132" t="s">
        <v>157</v>
      </c>
      <c r="BU14" s="126" t="s">
        <v>158</v>
      </c>
      <c r="BV14" s="127" t="s">
        <v>141</v>
      </c>
      <c r="BW14" s="127" t="s">
        <v>142</v>
      </c>
      <c r="BX14" s="127" t="s">
        <v>143</v>
      </c>
      <c r="BY14" s="128" t="s">
        <v>144</v>
      </c>
      <c r="BZ14" s="128" t="s">
        <v>88</v>
      </c>
      <c r="CA14" s="128" t="s">
        <v>159</v>
      </c>
      <c r="CB14" s="128" t="s">
        <v>147</v>
      </c>
      <c r="CC14" s="128" t="s">
        <v>148</v>
      </c>
      <c r="CD14" s="129" t="s">
        <v>149</v>
      </c>
      <c r="CE14" s="128" t="s">
        <v>150</v>
      </c>
      <c r="CF14" s="128" t="s">
        <v>151</v>
      </c>
      <c r="CG14" s="128" t="s">
        <v>152</v>
      </c>
      <c r="CH14" s="130" t="s">
        <v>153</v>
      </c>
      <c r="CI14" s="130" t="s">
        <v>154</v>
      </c>
      <c r="CJ14" s="127" t="s">
        <v>155</v>
      </c>
      <c r="CK14" s="131" t="s">
        <v>156</v>
      </c>
      <c r="CL14" s="132" t="s">
        <v>157</v>
      </c>
      <c r="CM14" s="126" t="s">
        <v>158</v>
      </c>
      <c r="CN14" s="127" t="s">
        <v>141</v>
      </c>
      <c r="CO14" s="127" t="s">
        <v>142</v>
      </c>
      <c r="CP14" s="127" t="s">
        <v>143</v>
      </c>
      <c r="CQ14" s="128" t="s">
        <v>144</v>
      </c>
      <c r="CR14" s="128" t="s">
        <v>88</v>
      </c>
      <c r="CS14" s="128" t="s">
        <v>159</v>
      </c>
      <c r="CT14" s="128" t="s">
        <v>147</v>
      </c>
      <c r="CU14" s="128" t="s">
        <v>148</v>
      </c>
      <c r="CV14" s="129" t="s">
        <v>149</v>
      </c>
      <c r="CW14" s="128" t="s">
        <v>150</v>
      </c>
      <c r="CX14" s="128" t="s">
        <v>151</v>
      </c>
      <c r="CY14" s="128" t="s">
        <v>152</v>
      </c>
      <c r="CZ14" s="130" t="s">
        <v>153</v>
      </c>
      <c r="DA14" s="130" t="s">
        <v>154</v>
      </c>
      <c r="DB14" s="127" t="s">
        <v>155</v>
      </c>
      <c r="DC14" s="131" t="s">
        <v>156</v>
      </c>
      <c r="DD14" s="132" t="s">
        <v>157</v>
      </c>
    </row>
    <row r="15" spans="1:108" ht="25.4" customHeight="1">
      <c r="A15" s="144"/>
      <c r="B15" s="148"/>
      <c r="C15" s="148"/>
      <c r="D15" s="148"/>
      <c r="E15" s="148"/>
      <c r="F15" s="148"/>
      <c r="G15" s="148"/>
      <c r="H15" s="148"/>
      <c r="I15" s="145"/>
      <c r="J15" s="137"/>
      <c r="K15" s="148"/>
      <c r="L15" s="149"/>
      <c r="M15" s="149"/>
      <c r="N15" s="150"/>
      <c r="O15" s="142"/>
      <c r="P15" s="137"/>
      <c r="Q15" s="142"/>
      <c r="R15" s="143"/>
      <c r="S15" s="141"/>
      <c r="T15" s="137"/>
      <c r="U15" s="137"/>
      <c r="V15" s="137"/>
      <c r="W15" s="137"/>
      <c r="X15" s="137"/>
      <c r="Y15" s="137"/>
      <c r="Z15" s="137"/>
      <c r="AA15" s="138"/>
      <c r="AB15" s="138"/>
      <c r="AC15" s="138"/>
      <c r="AD15" s="138"/>
      <c r="AE15" s="138"/>
      <c r="AF15" s="142"/>
      <c r="AG15" s="142"/>
      <c r="AH15" s="137"/>
      <c r="AI15" s="142"/>
      <c r="AJ15" s="182"/>
      <c r="AK15" s="144"/>
      <c r="AL15" s="137"/>
      <c r="AM15" s="137"/>
      <c r="AN15" s="137"/>
      <c r="AO15" s="137"/>
      <c r="AP15" s="137"/>
      <c r="AQ15" s="137"/>
      <c r="AR15" s="137"/>
      <c r="AS15" s="145"/>
      <c r="AT15" s="145"/>
      <c r="AU15" s="138"/>
      <c r="AV15" s="138"/>
      <c r="AW15" s="138"/>
      <c r="AX15" s="142"/>
      <c r="AY15" s="142"/>
      <c r="AZ15" s="137"/>
      <c r="BA15" s="142"/>
      <c r="BB15" s="182"/>
      <c r="BC15" s="144"/>
      <c r="BD15" s="137"/>
      <c r="BE15" s="137"/>
      <c r="BF15" s="137"/>
      <c r="BG15" s="137"/>
      <c r="BH15" s="137"/>
      <c r="BI15" s="137"/>
      <c r="BJ15" s="137"/>
      <c r="BK15" s="137"/>
      <c r="BL15" s="138"/>
      <c r="BM15" s="138"/>
      <c r="BN15" s="138"/>
      <c r="BO15" s="138"/>
      <c r="BP15" s="142"/>
      <c r="BQ15" s="142"/>
      <c r="BR15" s="137"/>
      <c r="BS15" s="142"/>
      <c r="BT15" s="143"/>
      <c r="BU15" s="144"/>
      <c r="BV15" s="137"/>
      <c r="BW15" s="137"/>
      <c r="BX15" s="137"/>
      <c r="BY15" s="137"/>
      <c r="BZ15" s="137"/>
      <c r="CA15" s="137"/>
      <c r="CB15" s="137"/>
      <c r="CC15" s="137"/>
      <c r="CD15" s="138"/>
      <c r="CE15" s="138"/>
      <c r="CF15" s="138"/>
      <c r="CG15" s="138"/>
      <c r="CH15" s="142"/>
      <c r="CI15" s="142"/>
      <c r="CJ15" s="137"/>
      <c r="CK15" s="142"/>
      <c r="CL15" s="143"/>
      <c r="CM15" s="144"/>
      <c r="CN15" s="137"/>
      <c r="CO15" s="137"/>
      <c r="CP15" s="137"/>
      <c r="CQ15" s="137"/>
      <c r="CR15" s="137"/>
      <c r="CS15" s="137"/>
      <c r="CT15" s="137"/>
      <c r="CU15" s="137"/>
      <c r="CV15" s="138"/>
      <c r="CW15" s="138"/>
      <c r="CX15" s="138"/>
      <c r="CY15" s="138"/>
      <c r="CZ15" s="142"/>
      <c r="DA15" s="142"/>
      <c r="DB15" s="137"/>
      <c r="DC15" s="142"/>
      <c r="DD15" s="143"/>
    </row>
    <row r="16" spans="1:108" ht="25.4" customHeight="1">
      <c r="A16" s="144"/>
      <c r="B16" s="148"/>
      <c r="C16" s="148"/>
      <c r="D16" s="148"/>
      <c r="E16" s="148"/>
      <c r="F16" s="148"/>
      <c r="G16" s="148"/>
      <c r="H16" s="148"/>
      <c r="I16" s="145"/>
      <c r="J16" s="137"/>
      <c r="K16" s="148"/>
      <c r="L16" s="149"/>
      <c r="M16" s="149"/>
      <c r="N16" s="150"/>
      <c r="O16" s="142"/>
      <c r="P16" s="137"/>
      <c r="Q16" s="142"/>
      <c r="R16" s="143"/>
      <c r="S16" s="141"/>
      <c r="T16" s="137"/>
      <c r="U16" s="137"/>
      <c r="V16" s="137"/>
      <c r="W16" s="137"/>
      <c r="X16" s="137"/>
      <c r="Y16" s="137"/>
      <c r="Z16" s="137"/>
      <c r="AA16" s="138"/>
      <c r="AB16" s="138"/>
      <c r="AC16" s="138"/>
      <c r="AD16" s="138"/>
      <c r="AE16" s="138"/>
      <c r="AF16" s="142"/>
      <c r="AG16" s="142"/>
      <c r="AH16" s="137"/>
      <c r="AI16" s="142"/>
      <c r="AJ16" s="182"/>
      <c r="AK16" s="144"/>
      <c r="AL16" s="137"/>
      <c r="AM16" s="137"/>
      <c r="AN16" s="137"/>
      <c r="AO16" s="137"/>
      <c r="AP16" s="137"/>
      <c r="AQ16" s="137"/>
      <c r="AR16" s="137"/>
      <c r="AS16" s="145"/>
      <c r="AT16" s="145"/>
      <c r="AU16" s="138"/>
      <c r="AV16" s="138"/>
      <c r="AW16" s="138"/>
      <c r="AX16" s="142"/>
      <c r="AY16" s="142"/>
      <c r="AZ16" s="137"/>
      <c r="BA16" s="142"/>
      <c r="BB16" s="182"/>
      <c r="BC16" s="144"/>
      <c r="BD16" s="137"/>
      <c r="BE16" s="137"/>
      <c r="BF16" s="137"/>
      <c r="BG16" s="137"/>
      <c r="BH16" s="137"/>
      <c r="BI16" s="137"/>
      <c r="BJ16" s="137"/>
      <c r="BK16" s="137"/>
      <c r="BL16" s="138"/>
      <c r="BM16" s="138"/>
      <c r="BN16" s="138"/>
      <c r="BO16" s="138"/>
      <c r="BP16" s="142"/>
      <c r="BQ16" s="142"/>
      <c r="BR16" s="137"/>
      <c r="BS16" s="142"/>
      <c r="BT16" s="143"/>
      <c r="BU16" s="144"/>
      <c r="BV16" s="137"/>
      <c r="BW16" s="137"/>
      <c r="BX16" s="137"/>
      <c r="BY16" s="137"/>
      <c r="BZ16" s="137"/>
      <c r="CA16" s="137"/>
      <c r="CB16" s="137"/>
      <c r="CC16" s="137"/>
      <c r="CD16" s="138"/>
      <c r="CE16" s="138"/>
      <c r="CF16" s="138"/>
      <c r="CG16" s="138"/>
      <c r="CH16" s="142"/>
      <c r="CI16" s="142"/>
      <c r="CJ16" s="137"/>
      <c r="CK16" s="142"/>
      <c r="CL16" s="143"/>
      <c r="CM16" s="144"/>
      <c r="CN16" s="137"/>
      <c r="CO16" s="137"/>
      <c r="CP16" s="137"/>
      <c r="CQ16" s="137"/>
      <c r="CR16" s="137"/>
      <c r="CS16" s="137"/>
      <c r="CT16" s="137"/>
      <c r="CU16" s="137"/>
      <c r="CV16" s="138"/>
      <c r="CW16" s="138"/>
      <c r="CX16" s="138"/>
      <c r="CY16" s="138"/>
      <c r="CZ16" s="142"/>
      <c r="DA16" s="142"/>
      <c r="DB16" s="137"/>
      <c r="DC16" s="142"/>
      <c r="DD16" s="143"/>
    </row>
    <row r="17" spans="1:108" ht="25.4" customHeight="1">
      <c r="A17" s="144"/>
      <c r="B17" s="148"/>
      <c r="C17" s="148"/>
      <c r="D17" s="148"/>
      <c r="E17" s="148"/>
      <c r="F17" s="148"/>
      <c r="G17" s="148"/>
      <c r="H17" s="148"/>
      <c r="I17" s="145"/>
      <c r="J17" s="137"/>
      <c r="K17" s="148"/>
      <c r="L17" s="149"/>
      <c r="M17" s="149"/>
      <c r="N17" s="150"/>
      <c r="O17" s="142"/>
      <c r="P17" s="137"/>
      <c r="Q17" s="142"/>
      <c r="R17" s="143"/>
      <c r="S17" s="141"/>
      <c r="T17" s="137"/>
      <c r="U17" s="137"/>
      <c r="V17" s="137"/>
      <c r="W17" s="137"/>
      <c r="X17" s="137"/>
      <c r="Y17" s="137"/>
      <c r="Z17" s="137"/>
      <c r="AA17" s="138"/>
      <c r="AB17" s="138"/>
      <c r="AC17" s="138"/>
      <c r="AD17" s="138"/>
      <c r="AE17" s="138"/>
      <c r="AF17" s="142"/>
      <c r="AG17" s="142"/>
      <c r="AH17" s="137"/>
      <c r="AI17" s="142"/>
      <c r="AJ17" s="182"/>
      <c r="AK17" s="144"/>
      <c r="AL17" s="137"/>
      <c r="AM17" s="137"/>
      <c r="AN17" s="137"/>
      <c r="AO17" s="137"/>
      <c r="AP17" s="137"/>
      <c r="AQ17" s="137"/>
      <c r="AR17" s="137"/>
      <c r="AS17" s="145"/>
      <c r="AT17" s="145"/>
      <c r="AU17" s="138"/>
      <c r="AV17" s="138"/>
      <c r="AW17" s="138"/>
      <c r="AX17" s="142"/>
      <c r="AY17" s="142"/>
      <c r="AZ17" s="137"/>
      <c r="BA17" s="142"/>
      <c r="BB17" s="182"/>
      <c r="BC17" s="144"/>
      <c r="BD17" s="137"/>
      <c r="BE17" s="137"/>
      <c r="BF17" s="137"/>
      <c r="BG17" s="137"/>
      <c r="BH17" s="137"/>
      <c r="BI17" s="137"/>
      <c r="BJ17" s="137"/>
      <c r="BK17" s="137"/>
      <c r="BL17" s="138"/>
      <c r="BM17" s="138"/>
      <c r="BN17" s="138"/>
      <c r="BO17" s="138"/>
      <c r="BP17" s="142"/>
      <c r="BQ17" s="142"/>
      <c r="BR17" s="137"/>
      <c r="BS17" s="142"/>
      <c r="BT17" s="143"/>
      <c r="BU17" s="144"/>
      <c r="BV17" s="137"/>
      <c r="BW17" s="137"/>
      <c r="BX17" s="137"/>
      <c r="BY17" s="137"/>
      <c r="BZ17" s="137"/>
      <c r="CA17" s="137"/>
      <c r="CB17" s="137"/>
      <c r="CC17" s="137"/>
      <c r="CD17" s="138"/>
      <c r="CE17" s="138"/>
      <c r="CF17" s="138"/>
      <c r="CG17" s="138"/>
      <c r="CH17" s="142"/>
      <c r="CI17" s="142"/>
      <c r="CJ17" s="137"/>
      <c r="CK17" s="142"/>
      <c r="CL17" s="143"/>
      <c r="CM17" s="144"/>
      <c r="CN17" s="137"/>
      <c r="CO17" s="137"/>
      <c r="CP17" s="137"/>
      <c r="CQ17" s="137"/>
      <c r="CR17" s="137"/>
      <c r="CS17" s="137"/>
      <c r="CT17" s="137"/>
      <c r="CU17" s="137"/>
      <c r="CV17" s="138"/>
      <c r="CW17" s="138"/>
      <c r="CX17" s="138"/>
      <c r="CY17" s="138"/>
      <c r="CZ17" s="142"/>
      <c r="DA17" s="142"/>
      <c r="DB17" s="137"/>
      <c r="DC17" s="142"/>
      <c r="DD17" s="143"/>
    </row>
    <row r="18" spans="1:108" ht="25.4" customHeight="1">
      <c r="A18" s="144"/>
      <c r="B18" s="148"/>
      <c r="C18" s="148"/>
      <c r="D18" s="148"/>
      <c r="E18" s="148"/>
      <c r="F18" s="148"/>
      <c r="G18" s="148"/>
      <c r="H18" s="148"/>
      <c r="I18" s="145"/>
      <c r="J18" s="137"/>
      <c r="K18" s="148"/>
      <c r="L18" s="149"/>
      <c r="M18" s="149"/>
      <c r="N18" s="150"/>
      <c r="O18" s="142"/>
      <c r="P18" s="137"/>
      <c r="Q18" s="142"/>
      <c r="R18" s="143"/>
      <c r="S18" s="141"/>
      <c r="T18" s="137"/>
      <c r="U18" s="137"/>
      <c r="V18" s="137"/>
      <c r="W18" s="137"/>
      <c r="X18" s="137"/>
      <c r="Y18" s="137"/>
      <c r="Z18" s="137"/>
      <c r="AA18" s="138"/>
      <c r="AB18" s="138"/>
      <c r="AC18" s="138"/>
      <c r="AD18" s="138"/>
      <c r="AE18" s="138"/>
      <c r="AF18" s="142"/>
      <c r="AG18" s="142"/>
      <c r="AH18" s="137"/>
      <c r="AI18" s="142"/>
      <c r="AJ18" s="182"/>
      <c r="AK18" s="144"/>
      <c r="AL18" s="137"/>
      <c r="AM18" s="137"/>
      <c r="AN18" s="137"/>
      <c r="AO18" s="137"/>
      <c r="AP18" s="137"/>
      <c r="AQ18" s="137"/>
      <c r="AR18" s="137"/>
      <c r="AS18" s="145"/>
      <c r="AT18" s="145"/>
      <c r="AU18" s="138"/>
      <c r="AV18" s="138"/>
      <c r="AW18" s="138"/>
      <c r="AX18" s="142"/>
      <c r="AY18" s="142"/>
      <c r="AZ18" s="137"/>
      <c r="BA18" s="142"/>
      <c r="BB18" s="182"/>
      <c r="BC18" s="144"/>
      <c r="BD18" s="137"/>
      <c r="BE18" s="137"/>
      <c r="BF18" s="137"/>
      <c r="BG18" s="137"/>
      <c r="BH18" s="137"/>
      <c r="BI18" s="137"/>
      <c r="BJ18" s="137"/>
      <c r="BK18" s="137"/>
      <c r="BL18" s="138"/>
      <c r="BM18" s="138"/>
      <c r="BN18" s="138"/>
      <c r="BO18" s="138"/>
      <c r="BP18" s="142"/>
      <c r="BQ18" s="142"/>
      <c r="BR18" s="137"/>
      <c r="BS18" s="142"/>
      <c r="BT18" s="143"/>
      <c r="BU18" s="144"/>
      <c r="BV18" s="137"/>
      <c r="BW18" s="137"/>
      <c r="BX18" s="137"/>
      <c r="BY18" s="137"/>
      <c r="BZ18" s="137"/>
      <c r="CA18" s="137"/>
      <c r="CB18" s="137"/>
      <c r="CC18" s="137"/>
      <c r="CD18" s="138"/>
      <c r="CE18" s="138"/>
      <c r="CF18" s="138"/>
      <c r="CG18" s="138"/>
      <c r="CH18" s="142"/>
      <c r="CI18" s="142"/>
      <c r="CJ18" s="137"/>
      <c r="CK18" s="142"/>
      <c r="CL18" s="143"/>
      <c r="CM18" s="144"/>
      <c r="CN18" s="137"/>
      <c r="CO18" s="137"/>
      <c r="CP18" s="137"/>
      <c r="CQ18" s="137"/>
      <c r="CR18" s="137"/>
      <c r="CS18" s="137"/>
      <c r="CT18" s="137"/>
      <c r="CU18" s="137"/>
      <c r="CV18" s="138"/>
      <c r="CW18" s="138"/>
      <c r="CX18" s="138"/>
      <c r="CY18" s="138"/>
      <c r="CZ18" s="142"/>
      <c r="DA18" s="142"/>
      <c r="DB18" s="137"/>
      <c r="DC18" s="142"/>
      <c r="DD18" s="143"/>
    </row>
    <row r="19" spans="1:108" ht="25.4" customHeight="1">
      <c r="A19" s="144"/>
      <c r="B19" s="148"/>
      <c r="C19" s="148"/>
      <c r="D19" s="148"/>
      <c r="E19" s="148"/>
      <c r="F19" s="148"/>
      <c r="G19" s="148"/>
      <c r="H19" s="148"/>
      <c r="I19" s="145"/>
      <c r="J19" s="137"/>
      <c r="K19" s="148"/>
      <c r="L19" s="149"/>
      <c r="M19" s="149"/>
      <c r="N19" s="150"/>
      <c r="O19" s="142"/>
      <c r="P19" s="137"/>
      <c r="Q19" s="142"/>
      <c r="R19" s="143"/>
      <c r="S19" s="141"/>
      <c r="T19" s="137"/>
      <c r="U19" s="137"/>
      <c r="V19" s="137"/>
      <c r="W19" s="137"/>
      <c r="X19" s="137"/>
      <c r="Y19" s="137"/>
      <c r="Z19" s="137"/>
      <c r="AA19" s="138"/>
      <c r="AB19" s="138"/>
      <c r="AC19" s="138"/>
      <c r="AD19" s="138"/>
      <c r="AE19" s="138"/>
      <c r="AF19" s="142"/>
      <c r="AG19" s="142"/>
      <c r="AH19" s="137"/>
      <c r="AI19" s="142"/>
      <c r="AJ19" s="182"/>
      <c r="AK19" s="144"/>
      <c r="AL19" s="137"/>
      <c r="AM19" s="137"/>
      <c r="AN19" s="137"/>
      <c r="AO19" s="137"/>
      <c r="AP19" s="137"/>
      <c r="AQ19" s="137"/>
      <c r="AR19" s="137"/>
      <c r="AS19" s="145"/>
      <c r="AT19" s="145"/>
      <c r="AU19" s="138"/>
      <c r="AV19" s="138"/>
      <c r="AW19" s="138"/>
      <c r="AX19" s="142"/>
      <c r="AY19" s="142"/>
      <c r="AZ19" s="137"/>
      <c r="BA19" s="142"/>
      <c r="BB19" s="182"/>
      <c r="BC19" s="144"/>
      <c r="BD19" s="137"/>
      <c r="BE19" s="137"/>
      <c r="BF19" s="137"/>
      <c r="BG19" s="137"/>
      <c r="BH19" s="137"/>
      <c r="BI19" s="137"/>
      <c r="BJ19" s="137"/>
      <c r="BK19" s="137"/>
      <c r="BL19" s="138"/>
      <c r="BM19" s="138"/>
      <c r="BN19" s="138"/>
      <c r="BO19" s="138"/>
      <c r="BP19" s="142"/>
      <c r="BQ19" s="142"/>
      <c r="BR19" s="137"/>
      <c r="BS19" s="142"/>
      <c r="BT19" s="143"/>
      <c r="BU19" s="144"/>
      <c r="BV19" s="137"/>
      <c r="BW19" s="137"/>
      <c r="BX19" s="137"/>
      <c r="BY19" s="137"/>
      <c r="BZ19" s="137"/>
      <c r="CA19" s="137"/>
      <c r="CB19" s="137"/>
      <c r="CC19" s="137"/>
      <c r="CD19" s="138"/>
      <c r="CE19" s="138"/>
      <c r="CF19" s="138"/>
      <c r="CG19" s="138"/>
      <c r="CH19" s="142"/>
      <c r="CI19" s="142"/>
      <c r="CJ19" s="137"/>
      <c r="CK19" s="142"/>
      <c r="CL19" s="143"/>
      <c r="CM19" s="144"/>
      <c r="CN19" s="137"/>
      <c r="CO19" s="137"/>
      <c r="CP19" s="137"/>
      <c r="CQ19" s="137"/>
      <c r="CR19" s="137"/>
      <c r="CS19" s="137"/>
      <c r="CT19" s="137"/>
      <c r="CU19" s="137"/>
      <c r="CV19" s="138"/>
      <c r="CW19" s="138"/>
      <c r="CX19" s="138"/>
      <c r="CY19" s="138"/>
      <c r="CZ19" s="142"/>
      <c r="DA19" s="142"/>
      <c r="DB19" s="137"/>
      <c r="DC19" s="142"/>
      <c r="DD19" s="143"/>
    </row>
    <row r="20" spans="1:108" ht="25.4" customHeight="1">
      <c r="A20" s="144"/>
      <c r="B20" s="148"/>
      <c r="C20" s="148"/>
      <c r="D20" s="148"/>
      <c r="E20" s="148"/>
      <c r="F20" s="148"/>
      <c r="G20" s="148"/>
      <c r="H20" s="148"/>
      <c r="I20" s="145"/>
      <c r="J20" s="137"/>
      <c r="K20" s="148"/>
      <c r="L20" s="149"/>
      <c r="M20" s="149"/>
      <c r="N20" s="150"/>
      <c r="O20" s="142"/>
      <c r="P20" s="137"/>
      <c r="Q20" s="142"/>
      <c r="R20" s="143"/>
      <c r="S20" s="141"/>
      <c r="T20" s="137"/>
      <c r="U20" s="137"/>
      <c r="V20" s="137"/>
      <c r="W20" s="137"/>
      <c r="X20" s="137"/>
      <c r="Y20" s="137"/>
      <c r="Z20" s="137"/>
      <c r="AA20" s="138"/>
      <c r="AB20" s="138"/>
      <c r="AC20" s="138"/>
      <c r="AD20" s="138"/>
      <c r="AE20" s="138"/>
      <c r="AF20" s="142"/>
      <c r="AG20" s="142"/>
      <c r="AH20" s="137"/>
      <c r="AI20" s="142"/>
      <c r="AJ20" s="182"/>
      <c r="AK20" s="144"/>
      <c r="AL20" s="137"/>
      <c r="AM20" s="137"/>
      <c r="AN20" s="137"/>
      <c r="AO20" s="137"/>
      <c r="AP20" s="137"/>
      <c r="AQ20" s="137"/>
      <c r="AR20" s="137"/>
      <c r="AS20" s="145"/>
      <c r="AT20" s="145"/>
      <c r="AU20" s="138"/>
      <c r="AV20" s="138"/>
      <c r="AW20" s="138"/>
      <c r="AX20" s="142"/>
      <c r="AY20" s="142"/>
      <c r="AZ20" s="137"/>
      <c r="BA20" s="142"/>
      <c r="BB20" s="182"/>
      <c r="BC20" s="144"/>
      <c r="BD20" s="137"/>
      <c r="BE20" s="137"/>
      <c r="BF20" s="137"/>
      <c r="BG20" s="137"/>
      <c r="BH20" s="137"/>
      <c r="BI20" s="137"/>
      <c r="BJ20" s="137"/>
      <c r="BK20" s="137"/>
      <c r="BL20" s="138"/>
      <c r="BM20" s="138"/>
      <c r="BN20" s="138"/>
      <c r="BO20" s="138"/>
      <c r="BP20" s="142"/>
      <c r="BQ20" s="142"/>
      <c r="BR20" s="137"/>
      <c r="BS20" s="142"/>
      <c r="BT20" s="143"/>
      <c r="BU20" s="144"/>
      <c r="BV20" s="137"/>
      <c r="BW20" s="137"/>
      <c r="BX20" s="137"/>
      <c r="BY20" s="137"/>
      <c r="BZ20" s="137"/>
      <c r="CA20" s="137"/>
      <c r="CB20" s="137"/>
      <c r="CC20" s="137"/>
      <c r="CD20" s="138"/>
      <c r="CE20" s="138"/>
      <c r="CF20" s="138"/>
      <c r="CG20" s="138"/>
      <c r="CH20" s="142"/>
      <c r="CI20" s="142"/>
      <c r="CJ20" s="137"/>
      <c r="CK20" s="142"/>
      <c r="CL20" s="143"/>
      <c r="CM20" s="144"/>
      <c r="CN20" s="137"/>
      <c r="CO20" s="137"/>
      <c r="CP20" s="137"/>
      <c r="CQ20" s="137"/>
      <c r="CR20" s="137"/>
      <c r="CS20" s="137"/>
      <c r="CT20" s="137"/>
      <c r="CU20" s="137"/>
      <c r="CV20" s="138"/>
      <c r="CW20" s="138"/>
      <c r="CX20" s="138"/>
      <c r="CY20" s="138"/>
      <c r="CZ20" s="142"/>
      <c r="DA20" s="142"/>
      <c r="DB20" s="137"/>
      <c r="DC20" s="142"/>
      <c r="DD20" s="143"/>
    </row>
    <row r="21" spans="1:108" ht="25.4" customHeight="1">
      <c r="A21" s="144"/>
      <c r="B21" s="148"/>
      <c r="C21" s="148"/>
      <c r="D21" s="148"/>
      <c r="E21" s="148"/>
      <c r="F21" s="148"/>
      <c r="G21" s="148"/>
      <c r="H21" s="148"/>
      <c r="I21" s="145"/>
      <c r="J21" s="137"/>
      <c r="K21" s="148"/>
      <c r="L21" s="149"/>
      <c r="M21" s="149"/>
      <c r="N21" s="150"/>
      <c r="O21" s="142"/>
      <c r="P21" s="137"/>
      <c r="Q21" s="142"/>
      <c r="R21" s="143"/>
      <c r="S21" s="141"/>
      <c r="T21" s="137"/>
      <c r="U21" s="137"/>
      <c r="V21" s="137"/>
      <c r="W21" s="137"/>
      <c r="X21" s="137"/>
      <c r="Y21" s="137"/>
      <c r="Z21" s="137"/>
      <c r="AA21" s="138"/>
      <c r="AB21" s="138"/>
      <c r="AC21" s="138"/>
      <c r="AD21" s="138"/>
      <c r="AE21" s="138"/>
      <c r="AF21" s="142"/>
      <c r="AG21" s="142"/>
      <c r="AH21" s="137"/>
      <c r="AI21" s="142"/>
      <c r="AJ21" s="182"/>
      <c r="AK21" s="144"/>
      <c r="AL21" s="137"/>
      <c r="AM21" s="137"/>
      <c r="AN21" s="137"/>
      <c r="AO21" s="137"/>
      <c r="AP21" s="137"/>
      <c r="AQ21" s="137"/>
      <c r="AR21" s="137"/>
      <c r="AS21" s="145"/>
      <c r="AT21" s="145"/>
      <c r="AU21" s="138"/>
      <c r="AV21" s="138"/>
      <c r="AW21" s="138"/>
      <c r="AX21" s="142"/>
      <c r="AY21" s="142"/>
      <c r="AZ21" s="137"/>
      <c r="BA21" s="142"/>
      <c r="BB21" s="182"/>
      <c r="BC21" s="144"/>
      <c r="BD21" s="137"/>
      <c r="BE21" s="137"/>
      <c r="BF21" s="137"/>
      <c r="BG21" s="137"/>
      <c r="BH21" s="137"/>
      <c r="BI21" s="137"/>
      <c r="BJ21" s="137"/>
      <c r="BK21" s="137"/>
      <c r="BL21" s="138"/>
      <c r="BM21" s="138"/>
      <c r="BN21" s="138"/>
      <c r="BO21" s="138"/>
      <c r="BP21" s="142"/>
      <c r="BQ21" s="142"/>
      <c r="BR21" s="137"/>
      <c r="BS21" s="142"/>
      <c r="BT21" s="143"/>
      <c r="BU21" s="144"/>
      <c r="BV21" s="137"/>
      <c r="BW21" s="137"/>
      <c r="BX21" s="137"/>
      <c r="BY21" s="137"/>
      <c r="BZ21" s="137"/>
      <c r="CA21" s="137"/>
      <c r="CB21" s="137"/>
      <c r="CC21" s="137"/>
      <c r="CD21" s="138"/>
      <c r="CE21" s="138"/>
      <c r="CF21" s="138"/>
      <c r="CG21" s="138"/>
      <c r="CH21" s="142"/>
      <c r="CI21" s="142"/>
      <c r="CJ21" s="137"/>
      <c r="CK21" s="142"/>
      <c r="CL21" s="143"/>
      <c r="CM21" s="144"/>
      <c r="CN21" s="137"/>
      <c r="CO21" s="137"/>
      <c r="CP21" s="137"/>
      <c r="CQ21" s="137"/>
      <c r="CR21" s="137"/>
      <c r="CS21" s="137"/>
      <c r="CT21" s="137"/>
      <c r="CU21" s="137"/>
      <c r="CV21" s="138"/>
      <c r="CW21" s="138"/>
      <c r="CX21" s="138"/>
      <c r="CY21" s="138"/>
      <c r="CZ21" s="142"/>
      <c r="DA21" s="142"/>
      <c r="DB21" s="137"/>
      <c r="DC21" s="142"/>
      <c r="DD21" s="143"/>
    </row>
    <row r="22" spans="1:108" ht="25.4" customHeight="1">
      <c r="A22" s="154"/>
      <c r="B22" s="133"/>
      <c r="C22" s="133"/>
      <c r="D22" s="133"/>
      <c r="E22" s="133"/>
      <c r="F22" s="133"/>
      <c r="G22" s="133"/>
      <c r="H22" s="133"/>
      <c r="I22" s="133"/>
      <c r="J22" s="134"/>
      <c r="K22" s="133"/>
      <c r="L22" s="135"/>
      <c r="M22" s="135"/>
      <c r="N22" s="139"/>
      <c r="O22" s="140"/>
      <c r="P22" s="134"/>
      <c r="Q22" s="140"/>
      <c r="R22" s="153"/>
      <c r="S22" s="183"/>
      <c r="T22" s="134"/>
      <c r="U22" s="134"/>
      <c r="V22" s="134"/>
      <c r="W22" s="134"/>
      <c r="X22" s="134"/>
      <c r="Y22" s="134"/>
      <c r="Z22" s="134"/>
      <c r="AA22" s="145"/>
      <c r="AB22" s="145"/>
      <c r="AC22" s="155"/>
      <c r="AD22" s="155"/>
      <c r="AE22" s="155"/>
      <c r="AF22" s="140"/>
      <c r="AG22" s="140"/>
      <c r="AH22" s="134"/>
      <c r="AI22" s="140"/>
      <c r="AJ22" s="184"/>
      <c r="AK22" s="154"/>
      <c r="AL22" s="134"/>
      <c r="AM22" s="134"/>
      <c r="AN22" s="134"/>
      <c r="AO22" s="134"/>
      <c r="AP22" s="134"/>
      <c r="AQ22" s="134"/>
      <c r="AR22" s="134"/>
      <c r="AS22" s="155"/>
      <c r="AT22" s="155"/>
      <c r="AU22" s="155"/>
      <c r="AV22" s="155"/>
      <c r="AW22" s="155"/>
      <c r="AX22" s="140"/>
      <c r="AY22" s="140"/>
      <c r="AZ22" s="134"/>
      <c r="BA22" s="140"/>
      <c r="BB22" s="184"/>
      <c r="BC22" s="154"/>
      <c r="BD22" s="134"/>
      <c r="BE22" s="134"/>
      <c r="BF22" s="134"/>
      <c r="BG22" s="134"/>
      <c r="BH22" s="134"/>
      <c r="BI22" s="134"/>
      <c r="BJ22" s="134"/>
      <c r="BK22" s="134"/>
      <c r="BL22" s="155"/>
      <c r="BM22" s="155"/>
      <c r="BN22" s="155"/>
      <c r="BO22" s="155"/>
      <c r="BP22" s="140"/>
      <c r="BQ22" s="140"/>
      <c r="BR22" s="134"/>
      <c r="BS22" s="140"/>
      <c r="BT22" s="153"/>
      <c r="BU22" s="154"/>
      <c r="BV22" s="134"/>
      <c r="BW22" s="134"/>
      <c r="BX22" s="134"/>
      <c r="BY22" s="134"/>
      <c r="BZ22" s="134"/>
      <c r="CA22" s="134"/>
      <c r="CB22" s="134"/>
      <c r="CC22" s="134"/>
      <c r="CD22" s="155"/>
      <c r="CE22" s="155"/>
      <c r="CF22" s="155"/>
      <c r="CG22" s="155"/>
      <c r="CH22" s="140"/>
      <c r="CI22" s="140"/>
      <c r="CJ22" s="134"/>
      <c r="CK22" s="140"/>
      <c r="CL22" s="153"/>
      <c r="CM22" s="154"/>
      <c r="CN22" s="134"/>
      <c r="CO22" s="134"/>
      <c r="CP22" s="134"/>
      <c r="CQ22" s="134"/>
      <c r="CR22" s="134"/>
      <c r="CS22" s="134"/>
      <c r="CT22" s="134"/>
      <c r="CU22" s="134"/>
      <c r="CV22" s="155"/>
      <c r="CW22" s="155"/>
      <c r="CX22" s="155"/>
      <c r="CY22" s="155"/>
      <c r="CZ22" s="140"/>
      <c r="DA22" s="140"/>
      <c r="DB22" s="134"/>
      <c r="DC22" s="140"/>
      <c r="DD22" s="153"/>
    </row>
    <row r="23" spans="1:108" ht="25.4" customHeight="1">
      <c r="A23" s="154"/>
      <c r="B23" s="133"/>
      <c r="C23" s="133"/>
      <c r="D23" s="133"/>
      <c r="E23" s="133"/>
      <c r="F23" s="156"/>
      <c r="G23" s="133"/>
      <c r="H23" s="133"/>
      <c r="I23" s="133"/>
      <c r="J23" s="134"/>
      <c r="K23" s="133"/>
      <c r="L23" s="135"/>
      <c r="M23" s="135"/>
      <c r="N23" s="139"/>
      <c r="O23" s="140"/>
      <c r="P23" s="134"/>
      <c r="Q23" s="140"/>
      <c r="R23" s="153"/>
      <c r="S23" s="183"/>
      <c r="T23" s="134"/>
      <c r="U23" s="134"/>
      <c r="V23" s="134"/>
      <c r="W23" s="134"/>
      <c r="X23" s="134"/>
      <c r="Y23" s="134"/>
      <c r="Z23" s="134"/>
      <c r="AA23" s="155"/>
      <c r="AB23" s="155"/>
      <c r="AC23" s="155"/>
      <c r="AD23" s="155"/>
      <c r="AE23" s="155"/>
      <c r="AF23" s="140"/>
      <c r="AG23" s="140"/>
      <c r="AH23" s="134"/>
      <c r="AI23" s="140"/>
      <c r="AJ23" s="184"/>
      <c r="AK23" s="154"/>
      <c r="AL23" s="134"/>
      <c r="AM23" s="134"/>
      <c r="AN23" s="134"/>
      <c r="AO23" s="134"/>
      <c r="AP23" s="134"/>
      <c r="AQ23" s="134"/>
      <c r="AR23" s="134"/>
      <c r="AS23" s="155"/>
      <c r="AT23" s="155"/>
      <c r="AU23" s="155"/>
      <c r="AV23" s="155"/>
      <c r="AW23" s="155"/>
      <c r="AX23" s="140"/>
      <c r="AY23" s="140"/>
      <c r="AZ23" s="134"/>
      <c r="BA23" s="140"/>
      <c r="BB23" s="184"/>
      <c r="BC23" s="154"/>
      <c r="BD23" s="134"/>
      <c r="BE23" s="134"/>
      <c r="BF23" s="134"/>
      <c r="BG23" s="134"/>
      <c r="BH23" s="134"/>
      <c r="BI23" s="134"/>
      <c r="BJ23" s="134"/>
      <c r="BK23" s="134"/>
      <c r="BL23" s="155"/>
      <c r="BM23" s="155"/>
      <c r="BN23" s="155"/>
      <c r="BO23" s="155"/>
      <c r="BP23" s="140"/>
      <c r="BQ23" s="140"/>
      <c r="BR23" s="134"/>
      <c r="BS23" s="140"/>
      <c r="BT23" s="153"/>
      <c r="BU23" s="154"/>
      <c r="BV23" s="134"/>
      <c r="BW23" s="134"/>
      <c r="BX23" s="134"/>
      <c r="BY23" s="134"/>
      <c r="BZ23" s="134"/>
      <c r="CA23" s="134"/>
      <c r="CB23" s="134"/>
      <c r="CC23" s="134"/>
      <c r="CD23" s="155"/>
      <c r="CE23" s="155"/>
      <c r="CF23" s="155"/>
      <c r="CG23" s="155"/>
      <c r="CH23" s="140"/>
      <c r="CI23" s="140"/>
      <c r="CJ23" s="134"/>
      <c r="CK23" s="140"/>
      <c r="CL23" s="153"/>
      <c r="CM23" s="154"/>
      <c r="CN23" s="134"/>
      <c r="CO23" s="134"/>
      <c r="CP23" s="134"/>
      <c r="CQ23" s="134"/>
      <c r="CR23" s="134"/>
      <c r="CS23" s="134"/>
      <c r="CT23" s="134"/>
      <c r="CU23" s="134"/>
      <c r="CV23" s="155"/>
      <c r="CW23" s="155"/>
      <c r="CX23" s="155"/>
      <c r="CY23" s="155"/>
      <c r="CZ23" s="140"/>
      <c r="DA23" s="140"/>
      <c r="DB23" s="134"/>
      <c r="DC23" s="140"/>
      <c r="DD23" s="153"/>
    </row>
    <row r="24" spans="1:108" ht="25.4" customHeight="1" thickBot="1">
      <c r="A24" s="165"/>
      <c r="B24" s="158"/>
      <c r="C24" s="158"/>
      <c r="D24" s="158"/>
      <c r="E24" s="158"/>
      <c r="F24" s="159"/>
      <c r="G24" s="158"/>
      <c r="H24" s="158"/>
      <c r="I24" s="158"/>
      <c r="J24" s="160"/>
      <c r="K24" s="158"/>
      <c r="L24" s="161"/>
      <c r="M24" s="161"/>
      <c r="N24" s="162"/>
      <c r="O24" s="163"/>
      <c r="P24" s="160"/>
      <c r="Q24" s="163"/>
      <c r="R24" s="164"/>
      <c r="S24" s="185"/>
      <c r="T24" s="160"/>
      <c r="U24" s="160"/>
      <c r="V24" s="160"/>
      <c r="W24" s="160"/>
      <c r="X24" s="160"/>
      <c r="Y24" s="160"/>
      <c r="Z24" s="160"/>
      <c r="AA24" s="166"/>
      <c r="AB24" s="166"/>
      <c r="AC24" s="166"/>
      <c r="AD24" s="166"/>
      <c r="AE24" s="166"/>
      <c r="AF24" s="163"/>
      <c r="AG24" s="163"/>
      <c r="AH24" s="160"/>
      <c r="AI24" s="163"/>
      <c r="AJ24" s="186"/>
      <c r="AK24" s="165"/>
      <c r="AL24" s="160"/>
      <c r="AM24" s="160"/>
      <c r="AN24" s="160"/>
      <c r="AO24" s="160"/>
      <c r="AP24" s="160"/>
      <c r="AQ24" s="160"/>
      <c r="AR24" s="160"/>
      <c r="AS24" s="166"/>
      <c r="AT24" s="166"/>
      <c r="AU24" s="166"/>
      <c r="AV24" s="166"/>
      <c r="AW24" s="166"/>
      <c r="AX24" s="163"/>
      <c r="AY24" s="163"/>
      <c r="AZ24" s="160"/>
      <c r="BA24" s="163"/>
      <c r="BB24" s="186"/>
      <c r="BC24" s="165"/>
      <c r="BD24" s="160"/>
      <c r="BE24" s="160"/>
      <c r="BF24" s="160"/>
      <c r="BG24" s="160"/>
      <c r="BH24" s="160"/>
      <c r="BI24" s="160"/>
      <c r="BJ24" s="160"/>
      <c r="BK24" s="160"/>
      <c r="BL24" s="166"/>
      <c r="BM24" s="166"/>
      <c r="BN24" s="166"/>
      <c r="BO24" s="166"/>
      <c r="BP24" s="163"/>
      <c r="BQ24" s="163"/>
      <c r="BR24" s="160"/>
      <c r="BS24" s="163"/>
      <c r="BT24" s="164"/>
      <c r="BU24" s="165"/>
      <c r="BV24" s="160"/>
      <c r="BW24" s="160"/>
      <c r="BX24" s="160"/>
      <c r="BY24" s="160"/>
      <c r="BZ24" s="160"/>
      <c r="CA24" s="160"/>
      <c r="CB24" s="160"/>
      <c r="CC24" s="160"/>
      <c r="CD24" s="166"/>
      <c r="CE24" s="166"/>
      <c r="CF24" s="166"/>
      <c r="CG24" s="166"/>
      <c r="CH24" s="163"/>
      <c r="CI24" s="163"/>
      <c r="CJ24" s="160"/>
      <c r="CK24" s="163"/>
      <c r="CL24" s="164"/>
      <c r="CM24" s="165"/>
      <c r="CN24" s="160"/>
      <c r="CO24" s="160"/>
      <c r="CP24" s="160"/>
      <c r="CQ24" s="160"/>
      <c r="CR24" s="160"/>
      <c r="CS24" s="160"/>
      <c r="CT24" s="160"/>
      <c r="CU24" s="160"/>
      <c r="CV24" s="166"/>
      <c r="CW24" s="166"/>
      <c r="CX24" s="166"/>
      <c r="CY24" s="166"/>
      <c r="CZ24" s="163"/>
      <c r="DA24" s="163"/>
      <c r="DB24" s="160"/>
      <c r="DC24" s="163"/>
      <c r="DD24" s="164"/>
    </row>
    <row r="25" spans="1:108" ht="25.4" customHeight="1">
      <c r="J25" s="72"/>
      <c r="K25" s="72"/>
      <c r="L25" s="72"/>
      <c r="M25" s="72"/>
      <c r="N25" s="79"/>
      <c r="O25" s="79"/>
      <c r="P25" s="72"/>
      <c r="Q25" s="79"/>
      <c r="R25" s="79"/>
      <c r="S25" s="94"/>
      <c r="AA25" s="167"/>
      <c r="AB25" s="167"/>
      <c r="AC25" s="167"/>
      <c r="AD25" s="167"/>
      <c r="AE25" s="167"/>
    </row>
    <row r="26" spans="1:108" ht="25.4" customHeight="1">
      <c r="G26" s="167"/>
      <c r="H26" s="167"/>
      <c r="I26" s="167"/>
      <c r="J26" s="169"/>
      <c r="K26" s="169"/>
      <c r="L26" s="169"/>
      <c r="M26" s="169"/>
      <c r="N26" s="168"/>
      <c r="O26" s="168"/>
      <c r="P26" s="187"/>
      <c r="Q26" s="170"/>
      <c r="R26" s="170"/>
      <c r="AA26" s="167"/>
    </row>
    <row r="27" spans="1:108" ht="25.4" customHeight="1">
      <c r="I27" s="167"/>
      <c r="J27" s="169"/>
      <c r="K27" s="169"/>
      <c r="L27" s="169"/>
      <c r="M27" s="169"/>
      <c r="N27" s="168"/>
      <c r="O27" s="168"/>
      <c r="P27" s="187"/>
      <c r="Q27" s="170"/>
      <c r="R27" s="170"/>
      <c r="AA27" s="167"/>
      <c r="AB27" s="167"/>
      <c r="AC27" s="167"/>
      <c r="AD27" s="167"/>
      <c r="AE27" s="167"/>
    </row>
    <row r="28" spans="1:108" ht="25.4" customHeight="1">
      <c r="I28" s="167"/>
      <c r="J28" s="169"/>
      <c r="K28" s="169"/>
      <c r="L28" s="169"/>
      <c r="M28" s="169"/>
      <c r="N28" s="168"/>
      <c r="O28" s="168"/>
      <c r="P28" s="187"/>
      <c r="Q28" s="170"/>
      <c r="R28" s="170"/>
      <c r="AA28" s="167"/>
      <c r="AB28" s="167"/>
      <c r="AC28" s="167"/>
      <c r="AD28" s="167"/>
      <c r="AE28" s="167"/>
    </row>
    <row r="29" spans="1:108" ht="25.4" customHeight="1">
      <c r="I29" s="167"/>
      <c r="J29" s="169"/>
      <c r="K29" s="169"/>
      <c r="L29" s="169"/>
      <c r="M29" s="169"/>
      <c r="N29" s="168"/>
      <c r="O29" s="168"/>
      <c r="P29" s="187"/>
      <c r="Q29" s="170"/>
      <c r="R29" s="170"/>
      <c r="AA29" s="167"/>
      <c r="AB29" s="167"/>
      <c r="AC29" s="167"/>
      <c r="AD29" s="167"/>
      <c r="AE29" s="167"/>
    </row>
    <row r="30" spans="1:108" ht="25.4" customHeight="1">
      <c r="I30" s="167"/>
      <c r="J30" s="169"/>
      <c r="K30" s="169"/>
      <c r="L30" s="169"/>
      <c r="M30" s="169"/>
      <c r="N30" s="168"/>
      <c r="O30" s="168"/>
      <c r="P30" s="187"/>
      <c r="Q30" s="170"/>
      <c r="R30" s="170"/>
      <c r="AA30" s="167"/>
      <c r="AB30" s="167"/>
      <c r="AC30" s="167"/>
      <c r="AD30" s="167"/>
      <c r="AE30" s="167"/>
    </row>
    <row r="31" spans="1:108" ht="25.4" customHeight="1">
      <c r="I31" s="167"/>
      <c r="J31" s="169"/>
      <c r="K31" s="169"/>
      <c r="L31" s="169"/>
      <c r="M31" s="169"/>
      <c r="N31" s="168"/>
      <c r="O31" s="168"/>
      <c r="P31" s="187"/>
      <c r="Q31" s="170"/>
      <c r="R31" s="170"/>
      <c r="AA31" s="167"/>
      <c r="AB31" s="167"/>
      <c r="AC31" s="167"/>
      <c r="AD31" s="167"/>
      <c r="AE31" s="167"/>
    </row>
    <row r="32" spans="1:108" ht="25.4" customHeight="1">
      <c r="I32" s="167"/>
      <c r="J32" s="169"/>
      <c r="K32" s="169"/>
      <c r="L32" s="169"/>
      <c r="M32" s="169"/>
      <c r="N32" s="168"/>
      <c r="O32" s="168"/>
      <c r="P32" s="187"/>
      <c r="Q32" s="170"/>
      <c r="R32" s="170"/>
      <c r="AA32" s="167"/>
      <c r="AB32" s="167"/>
      <c r="AC32" s="167"/>
      <c r="AD32" s="167"/>
      <c r="AE32" s="167"/>
    </row>
    <row r="33" spans="9:52" ht="25.4" customHeight="1">
      <c r="I33" s="167"/>
      <c r="J33" s="169"/>
      <c r="K33" s="169"/>
      <c r="L33" s="169"/>
      <c r="M33" s="169"/>
      <c r="N33" s="168"/>
      <c r="O33" s="168"/>
      <c r="P33" s="187"/>
      <c r="Q33" s="170"/>
      <c r="R33" s="170"/>
      <c r="AA33" s="167"/>
      <c r="AB33" s="167"/>
      <c r="AC33" s="167"/>
      <c r="AD33" s="167"/>
      <c r="AE33" s="167"/>
    </row>
    <row r="34" spans="9:52" ht="25.4" customHeight="1">
      <c r="I34" s="167"/>
      <c r="J34" s="169"/>
      <c r="K34" s="169"/>
      <c r="L34" s="169"/>
      <c r="M34" s="169"/>
      <c r="N34" s="168"/>
      <c r="O34" s="168"/>
      <c r="P34" s="187"/>
      <c r="Q34" s="170"/>
      <c r="R34" s="170"/>
      <c r="AA34" s="76"/>
      <c r="AB34" s="76"/>
      <c r="AC34" s="76"/>
      <c r="AD34" s="76"/>
      <c r="AE34" s="76"/>
      <c r="AF34" s="77"/>
      <c r="AG34" s="77"/>
      <c r="AH34" s="76"/>
      <c r="AI34" s="77"/>
      <c r="AJ34" s="77"/>
      <c r="AK34" s="78"/>
      <c r="AL34" s="76"/>
      <c r="AM34" s="76"/>
      <c r="AN34" s="76"/>
      <c r="AO34" s="76"/>
      <c r="AP34" s="76"/>
      <c r="AQ34" s="76"/>
      <c r="AR34" s="76"/>
      <c r="AS34" s="76"/>
      <c r="AT34" s="76"/>
      <c r="AU34" s="76"/>
      <c r="AV34" s="76"/>
      <c r="AW34" s="76"/>
      <c r="AX34" s="77"/>
      <c r="AY34" s="77"/>
      <c r="AZ34" s="76"/>
    </row>
    <row r="35" spans="9:52" ht="25.4" customHeight="1">
      <c r="I35" s="167"/>
      <c r="J35" s="169"/>
      <c r="K35" s="169"/>
      <c r="L35" s="169"/>
      <c r="M35" s="169"/>
      <c r="N35" s="168"/>
      <c r="O35" s="168"/>
      <c r="P35" s="187"/>
      <c r="Q35" s="170"/>
      <c r="R35" s="170"/>
      <c r="AA35" s="167"/>
      <c r="AB35" s="167"/>
      <c r="AC35" s="167"/>
      <c r="AD35" s="167"/>
      <c r="AE35" s="167"/>
    </row>
    <row r="36" spans="9:52" ht="25.4" customHeight="1">
      <c r="I36" s="167"/>
      <c r="J36" s="169"/>
      <c r="K36" s="169"/>
      <c r="L36" s="169"/>
      <c r="M36" s="169"/>
      <c r="N36" s="168"/>
      <c r="O36" s="168"/>
      <c r="P36" s="187"/>
      <c r="Q36" s="170"/>
      <c r="R36" s="170"/>
      <c r="AA36" s="167"/>
      <c r="AB36" s="167"/>
      <c r="AC36" s="167"/>
      <c r="AD36" s="167"/>
      <c r="AE36" s="167"/>
    </row>
    <row r="37" spans="9:52" ht="25.4" customHeight="1">
      <c r="I37" s="167"/>
      <c r="J37" s="169"/>
      <c r="K37" s="169"/>
      <c r="L37" s="169"/>
      <c r="M37" s="169"/>
      <c r="N37" s="168"/>
      <c r="O37" s="168"/>
      <c r="P37" s="187"/>
      <c r="Q37" s="170"/>
      <c r="R37" s="170"/>
      <c r="AA37" s="167"/>
      <c r="AB37" s="167"/>
      <c r="AC37" s="167"/>
      <c r="AD37" s="167"/>
      <c r="AE37" s="167"/>
    </row>
    <row r="38" spans="9:52" ht="25.4" customHeight="1">
      <c r="I38" s="167"/>
      <c r="J38" s="169"/>
      <c r="K38" s="169"/>
      <c r="L38" s="169"/>
      <c r="M38" s="169"/>
      <c r="N38" s="168"/>
      <c r="O38" s="168"/>
      <c r="P38" s="187"/>
      <c r="Q38" s="170"/>
      <c r="R38" s="170"/>
      <c r="AA38" s="167"/>
      <c r="AB38" s="167"/>
      <c r="AC38" s="167"/>
      <c r="AD38" s="167"/>
      <c r="AE38" s="167"/>
    </row>
    <row r="39" spans="9:52" ht="25.4" customHeight="1">
      <c r="I39" s="167"/>
      <c r="J39" s="169"/>
      <c r="K39" s="169"/>
      <c r="L39" s="169"/>
      <c r="M39" s="169"/>
      <c r="N39" s="168"/>
      <c r="O39" s="168"/>
      <c r="P39" s="187"/>
      <c r="Q39" s="170"/>
      <c r="R39" s="170"/>
      <c r="AA39" s="167"/>
      <c r="AB39" s="167"/>
      <c r="AC39" s="167"/>
      <c r="AD39" s="167"/>
      <c r="AE39" s="167"/>
    </row>
    <row r="40" spans="9:52" ht="25.4" customHeight="1">
      <c r="I40" s="167"/>
      <c r="J40" s="169"/>
      <c r="K40" s="169"/>
      <c r="L40" s="169"/>
      <c r="M40" s="169"/>
      <c r="N40" s="168"/>
      <c r="O40" s="168"/>
      <c r="P40" s="187"/>
      <c r="Q40" s="170"/>
      <c r="R40" s="170"/>
      <c r="AA40" s="167"/>
      <c r="AB40" s="167"/>
      <c r="AC40" s="167"/>
      <c r="AD40" s="167"/>
      <c r="AE40" s="167"/>
    </row>
    <row r="41" spans="9:52" ht="25.4" customHeight="1">
      <c r="I41" s="167"/>
      <c r="J41" s="169"/>
      <c r="K41" s="169"/>
      <c r="L41" s="169"/>
      <c r="M41" s="169"/>
      <c r="N41" s="168"/>
      <c r="O41" s="168"/>
      <c r="P41" s="187"/>
      <c r="Q41" s="170"/>
      <c r="R41" s="170"/>
      <c r="AA41" s="167"/>
      <c r="AB41" s="167"/>
      <c r="AC41" s="167"/>
      <c r="AD41" s="167"/>
      <c r="AE41" s="167"/>
    </row>
    <row r="42" spans="9:52" ht="25.4" customHeight="1">
      <c r="I42" s="167"/>
      <c r="J42" s="169"/>
      <c r="K42" s="169"/>
      <c r="L42" s="169"/>
      <c r="M42" s="169"/>
      <c r="N42" s="168"/>
      <c r="O42" s="168"/>
      <c r="P42" s="187"/>
      <c r="Q42" s="170"/>
      <c r="R42" s="170"/>
      <c r="AA42" s="167"/>
      <c r="AB42" s="167"/>
      <c r="AC42" s="167"/>
      <c r="AD42" s="167"/>
      <c r="AE42" s="167"/>
    </row>
    <row r="43" spans="9:52" ht="25.4" customHeight="1">
      <c r="I43" s="167"/>
      <c r="J43" s="169"/>
      <c r="K43" s="169"/>
      <c r="L43" s="169"/>
      <c r="M43" s="169"/>
      <c r="N43" s="168"/>
      <c r="O43" s="168"/>
      <c r="P43" s="187"/>
      <c r="Q43" s="170"/>
      <c r="R43" s="170"/>
      <c r="AA43" s="167"/>
      <c r="AB43" s="167"/>
      <c r="AC43" s="167"/>
      <c r="AD43" s="167"/>
      <c r="AE43" s="167"/>
    </row>
    <row r="44" spans="9:52" ht="25.4" customHeight="1">
      <c r="I44" s="167"/>
      <c r="J44" s="169"/>
      <c r="K44" s="169"/>
      <c r="L44" s="169"/>
      <c r="M44" s="169"/>
      <c r="N44" s="168"/>
      <c r="O44" s="168"/>
      <c r="P44" s="187"/>
      <c r="Q44" s="170"/>
      <c r="R44" s="170"/>
      <c r="AA44" s="167"/>
      <c r="AB44" s="167"/>
      <c r="AC44" s="167"/>
      <c r="AD44" s="167"/>
      <c r="AE44" s="167"/>
    </row>
    <row r="45" spans="9:52" ht="25.4" customHeight="1">
      <c r="I45" s="167"/>
      <c r="J45" s="169"/>
      <c r="K45" s="169"/>
      <c r="L45" s="169"/>
      <c r="M45" s="169"/>
      <c r="N45" s="168"/>
      <c r="O45" s="168"/>
      <c r="P45" s="187"/>
      <c r="Q45" s="170"/>
      <c r="R45" s="170"/>
      <c r="AA45" s="167"/>
      <c r="AB45" s="167"/>
      <c r="AC45" s="167"/>
      <c r="AD45" s="167"/>
      <c r="AE45" s="167"/>
    </row>
    <row r="46" spans="9:52" ht="25.4" customHeight="1">
      <c r="I46" s="167"/>
      <c r="J46" s="169"/>
      <c r="K46" s="169"/>
      <c r="L46" s="169"/>
      <c r="M46" s="169"/>
      <c r="N46" s="168"/>
      <c r="O46" s="168"/>
      <c r="P46" s="187"/>
      <c r="Q46" s="170"/>
      <c r="R46" s="170"/>
      <c r="AA46" s="167"/>
      <c r="AB46" s="167"/>
      <c r="AC46" s="167"/>
      <c r="AD46" s="167"/>
      <c r="AE46" s="167"/>
    </row>
    <row r="47" spans="9:52" ht="25.4" customHeight="1">
      <c r="J47" s="169"/>
      <c r="K47" s="169"/>
      <c r="L47" s="169"/>
      <c r="M47" s="169"/>
      <c r="N47" s="168"/>
      <c r="O47" s="168"/>
      <c r="P47" s="187"/>
      <c r="Q47" s="170"/>
      <c r="R47" s="170"/>
      <c r="AA47" s="167"/>
      <c r="AB47" s="167"/>
      <c r="AC47" s="167"/>
      <c r="AD47" s="167"/>
      <c r="AE47" s="167"/>
    </row>
    <row r="48" spans="9:52" ht="25.4" customHeight="1">
      <c r="J48" s="169"/>
      <c r="K48" s="169"/>
      <c r="L48" s="169"/>
      <c r="M48" s="169"/>
      <c r="N48" s="168"/>
      <c r="O48" s="168"/>
      <c r="P48" s="187"/>
      <c r="Q48" s="170"/>
      <c r="R48" s="170"/>
      <c r="AA48" s="167"/>
      <c r="AB48" s="167"/>
      <c r="AC48" s="167"/>
      <c r="AD48" s="167"/>
      <c r="AE48" s="167"/>
    </row>
    <row r="49" spans="10:31" ht="25.4" customHeight="1">
      <c r="J49" s="169"/>
      <c r="K49" s="169"/>
      <c r="L49" s="169"/>
      <c r="M49" s="169"/>
      <c r="N49" s="168"/>
      <c r="O49" s="168"/>
      <c r="P49" s="187"/>
      <c r="Q49" s="170"/>
      <c r="R49" s="170"/>
      <c r="AA49" s="167"/>
      <c r="AB49" s="167"/>
      <c r="AC49" s="167"/>
      <c r="AD49" s="167"/>
      <c r="AE49" s="167"/>
    </row>
    <row r="50" spans="10:31" ht="25.4" customHeight="1">
      <c r="J50" s="169"/>
      <c r="K50" s="169"/>
      <c r="L50" s="169"/>
      <c r="M50" s="169"/>
      <c r="N50" s="168"/>
      <c r="O50" s="168"/>
      <c r="P50" s="187"/>
      <c r="Q50" s="170"/>
      <c r="R50" s="170"/>
      <c r="AA50" s="167"/>
      <c r="AB50" s="167"/>
      <c r="AC50" s="167"/>
      <c r="AD50" s="167"/>
      <c r="AE50" s="167"/>
    </row>
    <row r="51" spans="10:31" ht="25.4" customHeight="1">
      <c r="J51" s="169"/>
      <c r="K51" s="169"/>
      <c r="L51" s="169"/>
      <c r="M51" s="169"/>
      <c r="N51" s="168"/>
      <c r="O51" s="168"/>
      <c r="P51" s="187"/>
      <c r="Q51" s="170"/>
      <c r="R51" s="170"/>
      <c r="AA51" s="167"/>
      <c r="AB51" s="167"/>
      <c r="AC51" s="167"/>
      <c r="AD51" s="167"/>
      <c r="AE51" s="167"/>
    </row>
    <row r="52" spans="10:31" ht="25.4" customHeight="1">
      <c r="J52" s="169"/>
      <c r="K52" s="169"/>
      <c r="L52" s="169"/>
      <c r="M52" s="169"/>
      <c r="N52" s="168"/>
      <c r="O52" s="168"/>
      <c r="P52" s="187"/>
      <c r="Q52" s="170"/>
      <c r="R52" s="170"/>
      <c r="AA52" s="167"/>
      <c r="AB52" s="167"/>
      <c r="AC52" s="167"/>
      <c r="AD52" s="167"/>
      <c r="AE52" s="167"/>
    </row>
    <row r="53" spans="10:31" ht="25.4" customHeight="1">
      <c r="J53" s="169"/>
      <c r="K53" s="169"/>
      <c r="L53" s="169"/>
      <c r="M53" s="169"/>
      <c r="N53" s="168"/>
      <c r="O53" s="168"/>
      <c r="P53" s="187"/>
      <c r="Q53" s="170"/>
      <c r="R53" s="170"/>
      <c r="AA53" s="167"/>
      <c r="AB53" s="167"/>
      <c r="AC53" s="167"/>
      <c r="AD53" s="167"/>
      <c r="AE53" s="167"/>
    </row>
    <row r="54" spans="10:31" ht="25.4" customHeight="1">
      <c r="J54" s="169"/>
      <c r="K54" s="169"/>
      <c r="L54" s="169"/>
      <c r="M54" s="169"/>
      <c r="N54" s="168"/>
      <c r="O54" s="168"/>
      <c r="P54" s="187"/>
      <c r="Q54" s="170"/>
      <c r="R54" s="170"/>
      <c r="AA54" s="167"/>
      <c r="AB54" s="167"/>
      <c r="AC54" s="167"/>
      <c r="AD54" s="167"/>
      <c r="AE54" s="167"/>
    </row>
    <row r="55" spans="10:31" ht="25.4" customHeight="1">
      <c r="J55" s="169"/>
      <c r="K55" s="169"/>
      <c r="L55" s="169"/>
      <c r="M55" s="169"/>
      <c r="N55" s="168"/>
      <c r="O55" s="168"/>
      <c r="P55" s="187"/>
      <c r="Q55" s="170"/>
      <c r="R55" s="170"/>
      <c r="AA55" s="167"/>
      <c r="AB55" s="167"/>
      <c r="AC55" s="167"/>
      <c r="AD55" s="167"/>
      <c r="AE55" s="167"/>
    </row>
    <row r="56" spans="10:31" ht="25.4" customHeight="1">
      <c r="J56" s="169"/>
      <c r="K56" s="169"/>
      <c r="L56" s="169"/>
      <c r="M56" s="169"/>
      <c r="N56" s="168"/>
      <c r="O56" s="168"/>
      <c r="P56" s="187"/>
      <c r="Q56" s="170"/>
      <c r="R56" s="170"/>
      <c r="AA56" s="167"/>
      <c r="AB56" s="167"/>
      <c r="AC56" s="167"/>
      <c r="AD56" s="167"/>
      <c r="AE56" s="167"/>
    </row>
    <row r="57" spans="10:31" ht="25.4" customHeight="1">
      <c r="J57" s="169"/>
      <c r="K57" s="169"/>
      <c r="L57" s="169"/>
      <c r="M57" s="169"/>
      <c r="N57" s="168"/>
      <c r="O57" s="168"/>
      <c r="P57" s="187"/>
      <c r="Q57" s="170"/>
      <c r="R57" s="170"/>
      <c r="AA57" s="167"/>
      <c r="AB57" s="167"/>
      <c r="AC57" s="167"/>
      <c r="AD57" s="167"/>
      <c r="AE57" s="167"/>
    </row>
    <row r="58" spans="10:31" ht="25.4" customHeight="1">
      <c r="J58" s="169"/>
      <c r="K58" s="169"/>
      <c r="L58" s="169"/>
      <c r="M58" s="169"/>
      <c r="N58" s="168"/>
      <c r="O58" s="168"/>
      <c r="P58" s="187"/>
      <c r="Q58" s="170"/>
      <c r="R58" s="170"/>
      <c r="AA58" s="167"/>
      <c r="AB58" s="167"/>
      <c r="AC58" s="167"/>
      <c r="AD58" s="167"/>
      <c r="AE58" s="167"/>
    </row>
    <row r="59" spans="10:31" ht="25.4" customHeight="1">
      <c r="J59" s="169"/>
      <c r="K59" s="169"/>
      <c r="L59" s="169"/>
      <c r="M59" s="169"/>
      <c r="N59" s="168"/>
      <c r="O59" s="168"/>
      <c r="P59" s="187"/>
      <c r="Q59" s="170"/>
      <c r="R59" s="170"/>
      <c r="AA59" s="167"/>
      <c r="AB59" s="167"/>
      <c r="AC59" s="167"/>
      <c r="AD59" s="167"/>
      <c r="AE59" s="167"/>
    </row>
    <row r="60" spans="10:31" ht="25.4" customHeight="1">
      <c r="J60" s="169"/>
      <c r="K60" s="169"/>
      <c r="L60" s="169"/>
      <c r="M60" s="169"/>
      <c r="N60" s="168"/>
      <c r="O60" s="168"/>
      <c r="P60" s="187"/>
      <c r="Q60" s="170"/>
      <c r="R60" s="170"/>
      <c r="AA60" s="167"/>
      <c r="AB60" s="167"/>
      <c r="AC60" s="167"/>
      <c r="AD60" s="167"/>
      <c r="AE60" s="167"/>
    </row>
    <row r="61" spans="10:31" ht="25.4" customHeight="1">
      <c r="J61" s="169"/>
      <c r="K61" s="169"/>
      <c r="L61" s="169"/>
      <c r="M61" s="169"/>
      <c r="N61" s="168"/>
      <c r="O61" s="168"/>
      <c r="P61" s="187"/>
      <c r="Q61" s="170"/>
      <c r="R61" s="170"/>
      <c r="AA61" s="167"/>
      <c r="AB61" s="167"/>
      <c r="AC61" s="167"/>
      <c r="AD61" s="167"/>
      <c r="AE61" s="167"/>
    </row>
    <row r="62" spans="10:31" ht="25.4" customHeight="1">
      <c r="J62" s="169"/>
      <c r="K62" s="169"/>
      <c r="L62" s="169"/>
      <c r="M62" s="169"/>
      <c r="N62" s="168"/>
      <c r="O62" s="168"/>
      <c r="P62" s="187"/>
      <c r="Q62" s="170"/>
      <c r="R62" s="170"/>
      <c r="AA62" s="167"/>
      <c r="AB62" s="167"/>
      <c r="AC62" s="167"/>
      <c r="AD62" s="167"/>
      <c r="AE62" s="167"/>
    </row>
    <row r="63" spans="10:31" ht="25.4" customHeight="1">
      <c r="J63" s="169"/>
      <c r="K63" s="169"/>
      <c r="L63" s="169"/>
      <c r="M63" s="169"/>
      <c r="N63" s="168"/>
      <c r="O63" s="168"/>
      <c r="AA63" s="167"/>
      <c r="AB63" s="167"/>
      <c r="AC63" s="167"/>
      <c r="AD63" s="167"/>
      <c r="AE63" s="167"/>
    </row>
    <row r="64" spans="10:31" ht="25.4" customHeight="1">
      <c r="J64" s="169"/>
      <c r="K64" s="169"/>
      <c r="L64" s="169"/>
      <c r="M64" s="169"/>
      <c r="N64" s="168"/>
      <c r="O64" s="168"/>
      <c r="AA64" s="167"/>
      <c r="AB64" s="167"/>
      <c r="AC64" s="167"/>
      <c r="AD64" s="167"/>
      <c r="AE64" s="167"/>
    </row>
    <row r="66" spans="2:32" ht="25.4" customHeight="1">
      <c r="B66" s="172"/>
      <c r="C66" s="172"/>
    </row>
    <row r="67" spans="2:32" ht="25.4" customHeight="1">
      <c r="J67" s="72"/>
      <c r="K67" s="72"/>
      <c r="L67" s="72"/>
      <c r="M67" s="72"/>
      <c r="N67" s="79"/>
      <c r="O67" s="79"/>
      <c r="P67" s="72"/>
      <c r="Q67" s="79"/>
      <c r="R67" s="79"/>
    </row>
    <row r="68" spans="2:32" ht="25.4" customHeight="1">
      <c r="J68" s="72"/>
      <c r="K68" s="72"/>
      <c r="L68" s="72"/>
      <c r="M68" s="72"/>
      <c r="N68" s="79"/>
      <c r="O68" s="79"/>
      <c r="P68" s="72"/>
      <c r="Q68" s="79"/>
      <c r="R68" s="79"/>
    </row>
    <row r="69" spans="2:32" ht="25.4" customHeight="1">
      <c r="J69" s="72"/>
      <c r="K69" s="72"/>
      <c r="L69" s="72"/>
      <c r="M69" s="72"/>
      <c r="N69" s="79"/>
      <c r="O69" s="79"/>
      <c r="P69" s="72"/>
      <c r="Q69" s="79"/>
      <c r="R69" s="79"/>
    </row>
    <row r="70" spans="2:32" ht="25.4" customHeight="1">
      <c r="J70" s="72"/>
      <c r="K70" s="72"/>
      <c r="L70" s="72"/>
      <c r="M70" s="72"/>
      <c r="N70" s="79"/>
      <c r="O70" s="79"/>
      <c r="P70" s="72"/>
      <c r="Q70" s="79"/>
      <c r="R70" s="79"/>
    </row>
    <row r="71" spans="2:32" ht="25.4" customHeight="1">
      <c r="J71" s="72"/>
      <c r="K71" s="72"/>
      <c r="L71" s="72"/>
      <c r="M71" s="72"/>
      <c r="N71" s="79"/>
      <c r="O71" s="79"/>
      <c r="P71" s="72"/>
      <c r="Q71" s="79"/>
      <c r="R71" s="79"/>
    </row>
    <row r="74" spans="2:32" ht="25.4" customHeight="1">
      <c r="B74" s="172"/>
      <c r="C74" s="172"/>
    </row>
    <row r="75" spans="2:32" ht="25.4" customHeight="1">
      <c r="B75" s="1"/>
      <c r="C75" s="1"/>
      <c r="D75" s="1"/>
      <c r="E75" s="1"/>
      <c r="F75" s="1"/>
      <c r="G75" s="1"/>
      <c r="H75" s="1"/>
      <c r="I75" s="1"/>
      <c r="J75" s="173"/>
      <c r="K75" s="173"/>
      <c r="L75" s="173"/>
      <c r="M75" s="173"/>
      <c r="N75" s="174"/>
      <c r="O75" s="174"/>
      <c r="P75" s="173"/>
      <c r="Q75" s="174"/>
      <c r="R75" s="174"/>
      <c r="S75" s="188"/>
      <c r="T75" s="176"/>
      <c r="U75" s="176"/>
      <c r="V75" s="176"/>
      <c r="W75" s="176"/>
      <c r="X75" s="176"/>
      <c r="Y75" s="176"/>
      <c r="Z75" s="176"/>
      <c r="AA75" s="176"/>
      <c r="AB75" s="176"/>
      <c r="AC75" s="176"/>
      <c r="AD75" s="176"/>
      <c r="AE75" s="176"/>
      <c r="AF75" s="177"/>
    </row>
    <row r="76" spans="2:32" ht="25.4" customHeight="1">
      <c r="B76" s="1"/>
      <c r="C76" s="1"/>
      <c r="D76" s="1"/>
      <c r="E76" s="1"/>
      <c r="F76" s="1"/>
      <c r="G76" s="1"/>
      <c r="H76" s="1"/>
      <c r="I76" s="1"/>
      <c r="J76" s="173"/>
      <c r="K76" s="173"/>
      <c r="L76" s="173"/>
      <c r="M76" s="173"/>
      <c r="N76" s="174"/>
      <c r="O76" s="174"/>
      <c r="P76" s="173"/>
      <c r="Q76" s="174"/>
      <c r="R76" s="174"/>
      <c r="S76" s="188"/>
      <c r="T76" s="176"/>
      <c r="U76" s="176"/>
      <c r="V76" s="176"/>
      <c r="W76" s="176"/>
      <c r="X76" s="176"/>
      <c r="Y76" s="176"/>
      <c r="Z76" s="176"/>
      <c r="AA76" s="176"/>
      <c r="AB76" s="176"/>
      <c r="AC76" s="176"/>
      <c r="AD76" s="176"/>
      <c r="AE76" s="176"/>
      <c r="AF76" s="177"/>
    </row>
    <row r="77" spans="2:32" ht="25.4" customHeight="1">
      <c r="B77" s="1"/>
      <c r="C77" s="1"/>
      <c r="D77" s="1"/>
      <c r="E77" s="1"/>
      <c r="F77" s="1"/>
      <c r="G77" s="1"/>
      <c r="H77" s="1"/>
      <c r="I77" s="1"/>
      <c r="J77" s="173"/>
      <c r="K77" s="173"/>
      <c r="L77" s="173"/>
      <c r="M77" s="173"/>
      <c r="N77" s="174"/>
      <c r="O77" s="174"/>
      <c r="P77" s="173"/>
      <c r="Q77" s="174"/>
      <c r="R77" s="174"/>
      <c r="S77" s="188"/>
      <c r="T77" s="176"/>
      <c r="U77" s="176"/>
      <c r="V77" s="176"/>
      <c r="W77" s="176"/>
      <c r="X77" s="176"/>
      <c r="Y77" s="176"/>
      <c r="Z77" s="176"/>
      <c r="AA77" s="176"/>
      <c r="AB77" s="176"/>
      <c r="AC77" s="176"/>
      <c r="AD77" s="176"/>
      <c r="AE77" s="176"/>
      <c r="AF77" s="177"/>
    </row>
    <row r="78" spans="2:32" ht="25.4" customHeight="1">
      <c r="B78" s="1"/>
      <c r="C78" s="1"/>
      <c r="D78" s="1"/>
      <c r="E78" s="1"/>
      <c r="F78" s="1"/>
      <c r="G78" s="1"/>
      <c r="H78" s="1"/>
      <c r="I78" s="1"/>
      <c r="J78" s="173"/>
      <c r="K78" s="173"/>
      <c r="L78" s="173"/>
      <c r="M78" s="173"/>
      <c r="N78" s="174"/>
      <c r="O78" s="174"/>
      <c r="P78" s="173"/>
      <c r="Q78" s="174"/>
      <c r="R78" s="174"/>
      <c r="S78" s="188"/>
      <c r="T78" s="176"/>
      <c r="U78" s="176"/>
      <c r="V78" s="176"/>
      <c r="W78" s="176"/>
      <c r="X78" s="176"/>
      <c r="Y78" s="176"/>
      <c r="Z78" s="176"/>
      <c r="AA78" s="176"/>
      <c r="AB78" s="176"/>
      <c r="AC78" s="176"/>
      <c r="AD78" s="176"/>
      <c r="AE78" s="176"/>
      <c r="AF78" s="177"/>
    </row>
    <row r="79" spans="2:32" ht="25.4" customHeight="1">
      <c r="B79" s="1"/>
      <c r="C79" s="1"/>
      <c r="D79" s="1"/>
      <c r="E79" s="1"/>
      <c r="F79" s="1"/>
      <c r="G79" s="1"/>
      <c r="H79" s="1"/>
      <c r="I79" s="1"/>
      <c r="J79" s="173"/>
      <c r="K79" s="173"/>
      <c r="L79" s="173"/>
      <c r="M79" s="173"/>
      <c r="N79" s="174"/>
      <c r="O79" s="174"/>
      <c r="P79" s="173"/>
      <c r="Q79" s="174"/>
      <c r="R79" s="174"/>
      <c r="S79" s="188"/>
      <c r="T79" s="176"/>
      <c r="U79" s="176"/>
      <c r="V79" s="176"/>
      <c r="W79" s="176"/>
      <c r="X79" s="176"/>
      <c r="Y79" s="176"/>
      <c r="Z79" s="176"/>
      <c r="AA79" s="176"/>
      <c r="AB79" s="176"/>
      <c r="AC79" s="176"/>
      <c r="AD79" s="176"/>
      <c r="AE79" s="176"/>
      <c r="AF79" s="177"/>
    </row>
    <row r="80" spans="2:32" ht="25.4" customHeight="1">
      <c r="B80" s="1"/>
      <c r="C80" s="1"/>
      <c r="D80" s="1"/>
      <c r="E80" s="1"/>
      <c r="F80" s="1"/>
      <c r="G80" s="1"/>
      <c r="H80" s="1"/>
      <c r="I80" s="1"/>
      <c r="J80" s="173"/>
      <c r="K80" s="173"/>
      <c r="L80" s="173"/>
      <c r="M80" s="173"/>
      <c r="N80" s="174"/>
      <c r="O80" s="174"/>
      <c r="P80" s="173"/>
      <c r="Q80" s="174"/>
      <c r="R80" s="174"/>
      <c r="S80" s="188"/>
      <c r="T80" s="176"/>
      <c r="U80" s="176"/>
      <c r="V80" s="176"/>
      <c r="W80" s="176"/>
      <c r="X80" s="176"/>
      <c r="Y80" s="176"/>
      <c r="Z80" s="176"/>
      <c r="AA80" s="176"/>
      <c r="AB80" s="176"/>
      <c r="AC80" s="176"/>
      <c r="AD80" s="176"/>
      <c r="AE80" s="176"/>
      <c r="AF80" s="177"/>
    </row>
    <row r="81" spans="2:32" ht="25.4" customHeight="1">
      <c r="B81" s="1"/>
      <c r="C81" s="1"/>
      <c r="D81" s="1"/>
      <c r="E81" s="1"/>
      <c r="F81" s="1"/>
      <c r="G81" s="1"/>
      <c r="H81" s="1"/>
      <c r="I81" s="1"/>
      <c r="J81" s="173"/>
      <c r="K81" s="173"/>
      <c r="L81" s="173"/>
      <c r="M81" s="173"/>
      <c r="N81" s="174"/>
      <c r="O81" s="174"/>
      <c r="P81" s="173"/>
      <c r="Q81" s="174"/>
      <c r="R81" s="174"/>
      <c r="S81" s="188"/>
      <c r="T81" s="176"/>
      <c r="U81" s="176"/>
      <c r="V81" s="176"/>
      <c r="W81" s="176"/>
      <c r="X81" s="176"/>
      <c r="Y81" s="176"/>
      <c r="Z81" s="176"/>
      <c r="AA81" s="176"/>
      <c r="AB81" s="176"/>
      <c r="AC81" s="176"/>
      <c r="AD81" s="176"/>
      <c r="AE81" s="176"/>
      <c r="AF81" s="177"/>
    </row>
    <row r="82" spans="2:32" ht="25.4" customHeight="1">
      <c r="B82" s="1"/>
      <c r="C82" s="1"/>
      <c r="D82" s="1"/>
      <c r="E82" s="1"/>
      <c r="F82" s="1"/>
      <c r="G82" s="1"/>
      <c r="H82" s="1"/>
      <c r="I82" s="1"/>
      <c r="J82" s="173"/>
      <c r="K82" s="173"/>
      <c r="L82" s="173"/>
      <c r="M82" s="173"/>
      <c r="N82" s="174"/>
      <c r="O82" s="174"/>
      <c r="P82" s="173"/>
      <c r="Q82" s="174"/>
      <c r="R82" s="174"/>
      <c r="S82" s="188"/>
      <c r="T82" s="176"/>
      <c r="U82" s="176"/>
      <c r="V82" s="176"/>
      <c r="W82" s="176"/>
      <c r="X82" s="176"/>
      <c r="Y82" s="176"/>
      <c r="Z82" s="176"/>
      <c r="AA82" s="176"/>
      <c r="AB82" s="176"/>
      <c r="AC82" s="176"/>
      <c r="AD82" s="176"/>
      <c r="AE82" s="176"/>
      <c r="AF82" s="177"/>
    </row>
    <row r="83" spans="2:32" ht="25.4" customHeight="1">
      <c r="B83" s="1"/>
      <c r="C83" s="1"/>
      <c r="D83" s="1"/>
      <c r="E83" s="1"/>
      <c r="F83" s="1"/>
      <c r="G83" s="1"/>
      <c r="H83" s="1"/>
      <c r="I83" s="1"/>
      <c r="J83" s="173"/>
      <c r="K83" s="173"/>
      <c r="L83" s="173"/>
      <c r="M83" s="173"/>
      <c r="N83" s="174"/>
      <c r="O83" s="174"/>
      <c r="P83" s="173"/>
      <c r="Q83" s="174"/>
      <c r="R83" s="174"/>
      <c r="S83" s="188"/>
      <c r="T83" s="176"/>
      <c r="U83" s="176"/>
      <c r="V83" s="176"/>
      <c r="W83" s="176"/>
      <c r="X83" s="176"/>
      <c r="Y83" s="176"/>
      <c r="Z83" s="176"/>
      <c r="AA83" s="176"/>
      <c r="AB83" s="176"/>
      <c r="AC83" s="176"/>
      <c r="AD83" s="176"/>
      <c r="AE83" s="176"/>
      <c r="AF83" s="177"/>
    </row>
    <row r="84" spans="2:32" ht="25.4" customHeight="1">
      <c r="B84" s="1"/>
      <c r="C84" s="1"/>
      <c r="D84" s="1"/>
      <c r="E84" s="1"/>
      <c r="F84" s="1"/>
      <c r="G84" s="1"/>
      <c r="H84" s="1"/>
      <c r="I84" s="1"/>
      <c r="J84" s="173"/>
      <c r="K84" s="173"/>
      <c r="L84" s="173"/>
      <c r="M84" s="173"/>
      <c r="N84" s="174"/>
      <c r="O84" s="174"/>
      <c r="P84" s="173"/>
      <c r="Q84" s="174"/>
      <c r="R84" s="174"/>
      <c r="S84" s="188"/>
      <c r="T84" s="176"/>
      <c r="U84" s="176"/>
      <c r="V84" s="176"/>
      <c r="W84" s="176"/>
      <c r="X84" s="176"/>
      <c r="Y84" s="176"/>
      <c r="Z84" s="176"/>
      <c r="AA84" s="176"/>
      <c r="AB84" s="176"/>
      <c r="AC84" s="176"/>
      <c r="AD84" s="176"/>
      <c r="AE84" s="176"/>
      <c r="AF84" s="177"/>
    </row>
    <row r="85" spans="2:32" ht="25.4" customHeight="1">
      <c r="B85" s="1"/>
      <c r="C85" s="1"/>
      <c r="D85" s="1"/>
      <c r="E85" s="1"/>
      <c r="F85" s="1"/>
      <c r="G85" s="1"/>
      <c r="H85" s="1"/>
      <c r="I85" s="1"/>
      <c r="J85" s="173"/>
      <c r="K85" s="173"/>
      <c r="L85" s="173"/>
      <c r="M85" s="173"/>
      <c r="N85" s="174"/>
      <c r="O85" s="174"/>
      <c r="P85" s="173"/>
      <c r="Q85" s="174"/>
      <c r="R85" s="174"/>
      <c r="S85" s="188"/>
      <c r="T85" s="176"/>
      <c r="U85" s="176"/>
      <c r="V85" s="176"/>
      <c r="W85" s="176"/>
      <c r="X85" s="176"/>
      <c r="Y85" s="176"/>
      <c r="Z85" s="176"/>
      <c r="AA85" s="176"/>
      <c r="AB85" s="176"/>
      <c r="AC85" s="176"/>
      <c r="AD85" s="176"/>
      <c r="AE85" s="176"/>
      <c r="AF85" s="177"/>
    </row>
    <row r="86" spans="2:32" ht="25.4" customHeight="1">
      <c r="B86" s="1"/>
      <c r="C86" s="1"/>
      <c r="D86" s="1"/>
      <c r="E86" s="1"/>
      <c r="F86" s="1"/>
      <c r="G86" s="1"/>
      <c r="H86" s="1"/>
      <c r="I86" s="1"/>
      <c r="J86" s="173"/>
      <c r="K86" s="173"/>
      <c r="L86" s="173"/>
      <c r="M86" s="173"/>
      <c r="N86" s="174"/>
      <c r="O86" s="174"/>
      <c r="P86" s="173"/>
      <c r="Q86" s="174"/>
      <c r="R86" s="174"/>
      <c r="S86" s="188"/>
      <c r="T86" s="176"/>
      <c r="U86" s="176"/>
      <c r="V86" s="176"/>
      <c r="W86" s="176"/>
      <c r="X86" s="176"/>
      <c r="Y86" s="176"/>
      <c r="Z86" s="176"/>
      <c r="AA86" s="176"/>
      <c r="AB86" s="176"/>
      <c r="AC86" s="176"/>
      <c r="AD86" s="176"/>
      <c r="AE86" s="176"/>
      <c r="AF86" s="177"/>
    </row>
    <row r="87" spans="2:32" ht="25.4" customHeight="1">
      <c r="B87" s="1"/>
      <c r="C87" s="1"/>
      <c r="D87" s="1"/>
      <c r="E87" s="1"/>
      <c r="F87" s="1"/>
      <c r="G87" s="1"/>
      <c r="H87" s="1"/>
      <c r="I87" s="1"/>
      <c r="J87" s="173"/>
      <c r="K87" s="173"/>
      <c r="L87" s="173"/>
      <c r="M87" s="173"/>
      <c r="N87" s="174"/>
      <c r="O87" s="174"/>
      <c r="P87" s="173"/>
      <c r="Q87" s="174"/>
      <c r="R87" s="174"/>
      <c r="S87" s="188"/>
      <c r="T87" s="176"/>
      <c r="U87" s="176"/>
      <c r="V87" s="176"/>
      <c r="W87" s="176"/>
      <c r="X87" s="176"/>
      <c r="Y87" s="176"/>
      <c r="Z87" s="176"/>
      <c r="AA87" s="176"/>
      <c r="AB87" s="176"/>
      <c r="AC87" s="176"/>
      <c r="AD87" s="176"/>
      <c r="AE87" s="176"/>
      <c r="AF87" s="177"/>
    </row>
    <row r="88" spans="2:32" ht="25.4" customHeight="1">
      <c r="B88" s="1"/>
      <c r="C88" s="1"/>
      <c r="D88" s="1"/>
      <c r="E88" s="1"/>
      <c r="F88" s="1"/>
      <c r="G88" s="1"/>
      <c r="H88" s="1"/>
      <c r="I88" s="1"/>
      <c r="J88" s="173"/>
      <c r="K88" s="173"/>
      <c r="L88" s="173"/>
      <c r="M88" s="173"/>
      <c r="N88" s="174"/>
      <c r="O88" s="174"/>
      <c r="P88" s="173"/>
      <c r="Q88" s="174"/>
      <c r="R88" s="174"/>
      <c r="S88" s="188"/>
      <c r="T88" s="176"/>
      <c r="U88" s="176"/>
      <c r="V88" s="176"/>
      <c r="W88" s="176"/>
      <c r="X88" s="176"/>
      <c r="Y88" s="176"/>
      <c r="Z88" s="176"/>
      <c r="AA88" s="176"/>
      <c r="AB88" s="176"/>
      <c r="AC88" s="176"/>
      <c r="AD88" s="176"/>
      <c r="AE88" s="176"/>
      <c r="AF88" s="177"/>
    </row>
    <row r="89" spans="2:32" ht="25.4" customHeight="1">
      <c r="B89" s="1"/>
      <c r="C89" s="1"/>
      <c r="D89" s="1"/>
      <c r="E89" s="1"/>
      <c r="F89" s="1"/>
      <c r="G89" s="1"/>
      <c r="H89" s="1"/>
      <c r="I89" s="1"/>
      <c r="J89" s="173"/>
      <c r="K89" s="173"/>
      <c r="L89" s="173"/>
      <c r="M89" s="173"/>
      <c r="N89" s="174"/>
      <c r="O89" s="174"/>
      <c r="P89" s="173"/>
      <c r="Q89" s="174"/>
      <c r="R89" s="174"/>
      <c r="S89" s="188"/>
      <c r="T89" s="176"/>
      <c r="U89" s="176"/>
      <c r="V89" s="176"/>
      <c r="W89" s="176"/>
      <c r="X89" s="176"/>
      <c r="Y89" s="176"/>
      <c r="Z89" s="176"/>
      <c r="AA89" s="176"/>
      <c r="AB89" s="176"/>
      <c r="AC89" s="176"/>
      <c r="AD89" s="176"/>
      <c r="AE89" s="176"/>
      <c r="AF89" s="177"/>
    </row>
    <row r="90" spans="2:32" ht="25.4" customHeight="1">
      <c r="B90" s="1"/>
      <c r="C90" s="1"/>
      <c r="D90" s="1"/>
      <c r="E90" s="1"/>
      <c r="F90" s="1"/>
      <c r="G90" s="1"/>
      <c r="H90" s="1"/>
      <c r="I90" s="1"/>
      <c r="J90" s="173"/>
      <c r="K90" s="173"/>
      <c r="L90" s="173"/>
      <c r="M90" s="173"/>
      <c r="N90" s="174"/>
      <c r="O90" s="174"/>
      <c r="P90" s="173"/>
      <c r="Q90" s="174"/>
      <c r="R90" s="174"/>
      <c r="S90" s="188"/>
      <c r="T90" s="176"/>
      <c r="U90" s="176"/>
      <c r="V90" s="176"/>
      <c r="W90" s="176"/>
      <c r="X90" s="176"/>
      <c r="Y90" s="176"/>
      <c r="Z90" s="176"/>
      <c r="AA90" s="176"/>
      <c r="AB90" s="176"/>
      <c r="AC90" s="176"/>
      <c r="AD90" s="176"/>
      <c r="AE90" s="176"/>
      <c r="AF90" s="177"/>
    </row>
    <row r="91" spans="2:32" ht="25.4" customHeight="1">
      <c r="B91" s="1"/>
      <c r="C91" s="1"/>
      <c r="D91" s="1"/>
      <c r="E91" s="1"/>
      <c r="F91" s="1"/>
      <c r="G91" s="1"/>
      <c r="H91" s="1"/>
      <c r="I91" s="1"/>
      <c r="J91" s="173"/>
      <c r="K91" s="173"/>
      <c r="L91" s="173"/>
      <c r="M91" s="173"/>
      <c r="N91" s="174"/>
      <c r="O91" s="174"/>
      <c r="P91" s="173"/>
      <c r="Q91" s="174"/>
      <c r="R91" s="174"/>
      <c r="S91" s="188"/>
      <c r="T91" s="176"/>
      <c r="U91" s="176"/>
      <c r="V91" s="176"/>
      <c r="W91" s="176"/>
      <c r="X91" s="176"/>
      <c r="Y91" s="176"/>
      <c r="Z91" s="176"/>
      <c r="AA91" s="176"/>
      <c r="AB91" s="176"/>
      <c r="AC91" s="176"/>
      <c r="AD91" s="176"/>
      <c r="AE91" s="176"/>
      <c r="AF91" s="177"/>
    </row>
    <row r="92" spans="2:32" ht="25.4" customHeight="1">
      <c r="B92" s="1"/>
      <c r="C92" s="1"/>
      <c r="D92" s="1"/>
      <c r="E92" s="1"/>
      <c r="F92" s="1"/>
      <c r="G92" s="1"/>
      <c r="H92" s="1"/>
      <c r="I92" s="1"/>
      <c r="J92" s="173"/>
      <c r="K92" s="173"/>
      <c r="L92" s="173"/>
      <c r="M92" s="173"/>
      <c r="N92" s="174"/>
      <c r="O92" s="174"/>
      <c r="P92" s="173"/>
      <c r="Q92" s="174"/>
      <c r="R92" s="174"/>
      <c r="S92" s="188"/>
      <c r="T92" s="176"/>
      <c r="U92" s="176"/>
      <c r="V92" s="176"/>
      <c r="W92" s="176"/>
      <c r="X92" s="176"/>
      <c r="Y92" s="176"/>
      <c r="Z92" s="176"/>
      <c r="AA92" s="176"/>
      <c r="AB92" s="176"/>
      <c r="AC92" s="176"/>
      <c r="AD92" s="176"/>
      <c r="AE92" s="176"/>
      <c r="AF92" s="177"/>
    </row>
    <row r="93" spans="2:32" ht="25.4" customHeight="1">
      <c r="B93" s="1"/>
      <c r="C93" s="1"/>
      <c r="D93" s="1"/>
      <c r="E93" s="1"/>
      <c r="F93" s="1"/>
      <c r="G93" s="1"/>
      <c r="H93" s="1"/>
      <c r="I93" s="1"/>
      <c r="J93" s="173"/>
      <c r="K93" s="173"/>
      <c r="L93" s="173"/>
      <c r="M93" s="173"/>
      <c r="N93" s="174"/>
      <c r="O93" s="174"/>
      <c r="P93" s="173"/>
      <c r="Q93" s="174"/>
      <c r="R93" s="174"/>
      <c r="S93" s="188"/>
      <c r="T93" s="176"/>
      <c r="U93" s="176"/>
      <c r="V93" s="176"/>
      <c r="W93" s="176"/>
      <c r="X93" s="176"/>
      <c r="Y93" s="176"/>
      <c r="Z93" s="176"/>
      <c r="AA93" s="176"/>
      <c r="AB93" s="176"/>
      <c r="AC93" s="176"/>
      <c r="AD93" s="176"/>
      <c r="AE93" s="176"/>
      <c r="AF93" s="177"/>
    </row>
    <row r="97" spans="2:15" ht="25.4" customHeight="1">
      <c r="B97" s="172"/>
      <c r="C97" s="172"/>
    </row>
    <row r="98" spans="2:15" ht="25.4" customHeight="1">
      <c r="J98" s="72"/>
      <c r="K98" s="72"/>
      <c r="L98" s="72"/>
      <c r="M98" s="72"/>
      <c r="N98" s="79"/>
      <c r="O98" s="79"/>
    </row>
    <row r="99" spans="2:15" ht="25.4" customHeight="1">
      <c r="J99" s="72"/>
      <c r="K99" s="72"/>
      <c r="L99" s="72"/>
      <c r="M99" s="72"/>
      <c r="N99" s="79"/>
      <c r="O99" s="79"/>
    </row>
    <row r="100" spans="2:15" ht="25.4" customHeight="1">
      <c r="J100" s="72"/>
      <c r="K100" s="72"/>
      <c r="L100" s="72"/>
      <c r="M100" s="72"/>
      <c r="N100" s="79"/>
      <c r="O100" s="79"/>
    </row>
    <row r="101" spans="2:15" ht="25.4" customHeight="1">
      <c r="J101" s="72"/>
      <c r="K101" s="72"/>
      <c r="L101" s="72"/>
      <c r="M101" s="72"/>
      <c r="N101" s="79"/>
      <c r="O101" s="79"/>
    </row>
    <row r="102" spans="2:15" ht="25.4" customHeight="1">
      <c r="J102" s="72"/>
      <c r="K102" s="72"/>
      <c r="L102" s="72"/>
      <c r="M102" s="72"/>
      <c r="N102" s="79"/>
      <c r="O102" s="79"/>
    </row>
    <row r="103" spans="2:15" ht="25.4" customHeight="1">
      <c r="J103" s="72"/>
      <c r="K103" s="72"/>
      <c r="L103" s="72"/>
      <c r="M103" s="72"/>
      <c r="N103" s="79"/>
      <c r="O103" s="79"/>
    </row>
    <row r="104" spans="2:15" ht="25.4" customHeight="1">
      <c r="J104" s="72"/>
      <c r="K104" s="72"/>
      <c r="L104" s="72"/>
      <c r="M104" s="72"/>
      <c r="N104" s="79"/>
      <c r="O104" s="79"/>
    </row>
    <row r="105" spans="2:15" ht="25.4" customHeight="1">
      <c r="J105" s="72"/>
      <c r="K105" s="72"/>
      <c r="L105" s="72"/>
      <c r="M105" s="72"/>
      <c r="N105" s="79"/>
      <c r="O105" s="79"/>
    </row>
    <row r="106" spans="2:15" ht="25.4" customHeight="1">
      <c r="J106" s="72"/>
      <c r="K106" s="72"/>
      <c r="L106" s="72"/>
      <c r="M106" s="72"/>
      <c r="N106" s="79"/>
      <c r="O106" s="79"/>
    </row>
    <row r="107" spans="2:15" ht="25.4" customHeight="1">
      <c r="J107" s="72"/>
      <c r="K107" s="72"/>
      <c r="L107" s="72"/>
      <c r="M107" s="72"/>
      <c r="N107" s="79"/>
      <c r="O107" s="79"/>
    </row>
    <row r="108" spans="2:15" ht="25.4" customHeight="1">
      <c r="J108" s="72"/>
      <c r="K108" s="72"/>
      <c r="L108" s="72"/>
      <c r="M108" s="72"/>
      <c r="N108" s="79"/>
      <c r="O108" s="79"/>
    </row>
    <row r="109" spans="2:15" ht="25.4" customHeight="1">
      <c r="J109" s="72"/>
      <c r="K109" s="72"/>
      <c r="L109" s="72"/>
      <c r="M109" s="72"/>
      <c r="N109" s="79"/>
      <c r="O109" s="79"/>
    </row>
    <row r="110" spans="2:15" ht="25.4" customHeight="1">
      <c r="J110" s="72"/>
      <c r="K110" s="72"/>
      <c r="L110" s="72"/>
      <c r="M110" s="72"/>
      <c r="N110" s="79"/>
      <c r="O110" s="79"/>
    </row>
    <row r="111" spans="2:15" ht="25.4" customHeight="1">
      <c r="J111" s="72"/>
      <c r="K111" s="72"/>
      <c r="L111" s="72"/>
      <c r="M111" s="72"/>
      <c r="N111" s="79"/>
      <c r="O111" s="79"/>
    </row>
    <row r="112" spans="2:15" ht="25.4" customHeight="1">
      <c r="J112" s="72"/>
      <c r="K112" s="72"/>
      <c r="L112" s="72"/>
      <c r="M112" s="72"/>
      <c r="N112" s="79"/>
      <c r="O112" s="79"/>
    </row>
    <row r="113" spans="10:15" ht="25.4" customHeight="1">
      <c r="J113" s="72"/>
      <c r="K113" s="72"/>
      <c r="L113" s="72"/>
      <c r="M113" s="72"/>
      <c r="N113" s="79"/>
      <c r="O113" s="79"/>
    </row>
    <row r="114" spans="10:15" ht="25.4" customHeight="1">
      <c r="J114" s="72"/>
      <c r="K114" s="72"/>
      <c r="L114" s="72"/>
      <c r="M114" s="72"/>
      <c r="N114" s="79"/>
      <c r="O114" s="79"/>
    </row>
  </sheetData>
  <mergeCells count="11">
    <mergeCell ref="A13:I13"/>
    <mergeCell ref="A7:D7"/>
    <mergeCell ref="A8:D8"/>
    <mergeCell ref="O8:R8"/>
    <mergeCell ref="B9:C9"/>
    <mergeCell ref="A11:D11"/>
    <mergeCell ref="S13:AA13"/>
    <mergeCell ref="AK13:AS13"/>
    <mergeCell ref="BC13:BK13"/>
    <mergeCell ref="BU13:CC13"/>
    <mergeCell ref="CM13:CU13"/>
  </mergeCells>
  <pageMargins left="0.74803149606299213" right="0.74803149606299213" top="0.98425196850393704" bottom="0.98425196850393704" header="0.51181102362204722" footer="0.51181102362204722"/>
  <pageSetup paperSize="8" scale="12" fitToHeight="0" orientation="landscape" r:id="rId1"/>
  <headerFooter alignWithMargins="0">
    <oddHeader>&amp;L&amp;"Aptos"&amp;10&amp;K000000 OFFICIAL - SENSITIVE - RECIPIENTS ONLY - COMMERCIAL&amp;1#_x000D_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F493B-A49E-4E7A-88C5-278AE12F4771}">
  <sheetPr codeName="Sheet10">
    <pageSetUpPr fitToPage="1"/>
  </sheetPr>
  <dimension ref="A5:DK108"/>
  <sheetViews>
    <sheetView showGridLines="0" topLeftCell="A11" zoomScale="70" zoomScaleNormal="70" workbookViewId="0">
      <selection activeCell="C25" sqref="C25"/>
    </sheetView>
  </sheetViews>
  <sheetFormatPr defaultColWidth="8.84375" defaultRowHeight="25.4" customHeight="1"/>
  <cols>
    <col min="1" max="2" width="19.3828125" style="72" customWidth="1"/>
    <col min="3" max="3" width="34.53515625" style="72" customWidth="1"/>
    <col min="4" max="4" width="64.84375" style="72" bestFit="1" customWidth="1"/>
    <col min="5" max="5" width="16.3046875" style="72" bestFit="1" customWidth="1"/>
    <col min="6" max="6" width="18" style="72" bestFit="1" customWidth="1"/>
    <col min="7" max="8" width="12.84375" style="72" customWidth="1"/>
    <col min="9" max="9" width="15.15234375" style="72" customWidth="1"/>
    <col min="10" max="10" width="14.15234375" style="73" customWidth="1"/>
    <col min="11" max="11" width="12.84375" style="73" customWidth="1"/>
    <col min="12" max="12" width="21.15234375" style="73" customWidth="1"/>
    <col min="13" max="13" width="12.84375" style="73" customWidth="1"/>
    <col min="14" max="14" width="9.53515625" style="74" customWidth="1"/>
    <col min="15" max="15" width="15.53515625" style="74" customWidth="1"/>
    <col min="16" max="16" width="14.84375" style="73" bestFit="1" customWidth="1"/>
    <col min="17" max="17" width="13.84375" style="74" customWidth="1"/>
    <col min="18" max="18" width="16.53515625" style="74" customWidth="1"/>
    <col min="19" max="19" width="16.53515625" style="75" customWidth="1"/>
    <col min="20" max="20" width="16.53515625" style="73" customWidth="1"/>
    <col min="21" max="21" width="12" style="79" customWidth="1"/>
    <col min="22" max="22" width="11.84375" style="79" customWidth="1"/>
    <col min="23" max="23" width="11.84375" style="72" customWidth="1"/>
    <col min="24" max="24" width="11.84375" style="79" customWidth="1"/>
    <col min="25" max="25" width="15" style="79" customWidth="1"/>
    <col min="26" max="26" width="14.3046875" style="80" customWidth="1"/>
    <col min="27" max="27" width="26.3046875" style="72" customWidth="1"/>
    <col min="28" max="28" width="15.69140625" style="72" customWidth="1"/>
    <col min="29" max="29" width="14.3046875" style="72" customWidth="1"/>
    <col min="30" max="30" width="11.3828125" style="72" customWidth="1"/>
    <col min="31" max="31" width="9.53515625" style="72" customWidth="1"/>
    <col min="32" max="32" width="11.15234375" style="72" bestFit="1" customWidth="1"/>
    <col min="33" max="33" width="14.84375" style="72" bestFit="1" customWidth="1"/>
    <col min="34" max="34" width="11.3046875" style="72" bestFit="1" customWidth="1"/>
    <col min="35" max="35" width="15.53515625" style="72" bestFit="1" customWidth="1"/>
    <col min="36" max="36" width="23.3046875" style="72" bestFit="1" customWidth="1"/>
    <col min="37" max="37" width="6.84375" style="72" bestFit="1" customWidth="1"/>
    <col min="38" max="38" width="14.69140625" style="72" bestFit="1" customWidth="1"/>
    <col min="39" max="39" width="11.15234375" style="79" bestFit="1" customWidth="1"/>
    <col min="40" max="40" width="8.3828125" style="79" bestFit="1" customWidth="1"/>
    <col min="41" max="41" width="9.3828125" style="72" bestFit="1" customWidth="1"/>
    <col min="42" max="42" width="14.15234375" style="79" bestFit="1" customWidth="1"/>
    <col min="43" max="43" width="15.84375" style="79" bestFit="1" customWidth="1"/>
    <col min="44" max="44" width="12.69140625" style="80" customWidth="1"/>
    <col min="45" max="45" width="14.3828125" style="72" customWidth="1"/>
    <col min="46" max="46" width="10.84375" style="72" bestFit="1" customWidth="1"/>
    <col min="47" max="47" width="20" style="72" bestFit="1" customWidth="1"/>
    <col min="48" max="48" width="14.84375" style="72" bestFit="1" customWidth="1"/>
    <col min="49" max="50" width="11.3046875" style="72" bestFit="1" customWidth="1"/>
    <col min="51" max="51" width="14" style="72" bestFit="1" customWidth="1"/>
    <col min="52" max="52" width="10.69140625" style="72" customWidth="1"/>
    <col min="53" max="53" width="14.69140625" style="72" bestFit="1" customWidth="1"/>
    <col min="54" max="54" width="11.15234375" style="72" bestFit="1" customWidth="1"/>
    <col min="55" max="55" width="8.3828125" style="72" bestFit="1" customWidth="1"/>
    <col min="56" max="56" width="9.3828125" style="72" bestFit="1" customWidth="1"/>
    <col min="57" max="57" width="14.15234375" style="79" bestFit="1" customWidth="1"/>
    <col min="58" max="58" width="9.69140625" style="79" bestFit="1" customWidth="1"/>
    <col min="59" max="59" width="12.69140625" style="72" bestFit="1" customWidth="1"/>
    <col min="60" max="60" width="14.3828125" style="79" bestFit="1" customWidth="1"/>
    <col min="61" max="61" width="10.84375" style="79" bestFit="1" customWidth="1"/>
    <col min="62" max="62" width="11.15234375" style="80" bestFit="1" customWidth="1"/>
    <col min="63" max="63" width="14.84375" style="72" bestFit="1" customWidth="1"/>
    <col min="64" max="64" width="11.3046875" style="72" bestFit="1" customWidth="1"/>
    <col min="65" max="65" width="20" style="72" bestFit="1" customWidth="1"/>
    <col min="66" max="66" width="11.84375" style="72" bestFit="1" customWidth="1"/>
    <col min="67" max="74" width="8.84375" style="72"/>
    <col min="75" max="76" width="8.84375" style="79"/>
    <col min="77" max="77" width="8.84375" style="72"/>
    <col min="78" max="79" width="8.84375" style="79"/>
    <col min="80" max="80" width="11.84375" style="80" customWidth="1"/>
    <col min="81" max="82" width="8.84375" style="72"/>
    <col min="83" max="83" width="20" style="72" bestFit="1" customWidth="1"/>
    <col min="84" max="84" width="16.3828125" style="72" customWidth="1"/>
    <col min="85" max="92" width="8.84375" style="72"/>
    <col min="93" max="93" width="8.84375" style="79" customWidth="1"/>
    <col min="94" max="94" width="8.84375" style="79"/>
    <col min="95" max="95" width="11.53515625" style="72" bestFit="1" customWidth="1"/>
    <col min="96" max="97" width="8.84375" style="79"/>
    <col min="98" max="16384" width="8.84375" style="72"/>
  </cols>
  <sheetData>
    <row r="5" spans="1:115" ht="25.4" customHeight="1">
      <c r="AB5" s="76"/>
      <c r="AC5" s="76"/>
      <c r="AD5" s="76"/>
      <c r="AE5" s="76"/>
      <c r="AF5" s="76"/>
      <c r="AG5" s="76"/>
      <c r="AH5" s="76"/>
      <c r="AI5" s="76"/>
      <c r="AJ5" s="76"/>
      <c r="AK5" s="76"/>
      <c r="AL5" s="76"/>
      <c r="AM5" s="77"/>
      <c r="AN5" s="77"/>
      <c r="AO5" s="76"/>
      <c r="AP5" s="77"/>
    </row>
    <row r="6" spans="1:115" ht="15" customHeight="1">
      <c r="A6" s="81" t="s">
        <v>131</v>
      </c>
      <c r="C6" s="82"/>
      <c r="AB6" s="83"/>
      <c r="AC6" s="83"/>
      <c r="AD6" s="83"/>
      <c r="AE6" s="83"/>
      <c r="AF6" s="83"/>
      <c r="AG6" s="83"/>
      <c r="AH6" s="83"/>
      <c r="AI6" s="83"/>
      <c r="AJ6" s="83"/>
      <c r="AK6" s="83"/>
      <c r="AL6" s="83"/>
      <c r="AM6" s="84"/>
      <c r="AN6" s="84"/>
      <c r="AO6" s="83"/>
      <c r="AP6" s="84"/>
    </row>
    <row r="7" spans="1:115" s="88" customFormat="1" ht="30" customHeight="1">
      <c r="A7" s="320" t="s">
        <v>132</v>
      </c>
      <c r="B7" s="320"/>
      <c r="C7" s="320"/>
      <c r="D7" s="320"/>
      <c r="E7" s="87"/>
      <c r="J7" s="89"/>
      <c r="K7" s="89"/>
      <c r="L7" s="89"/>
      <c r="M7" s="89"/>
      <c r="N7" s="90"/>
      <c r="O7" s="90"/>
      <c r="P7" s="89"/>
      <c r="Q7" s="90"/>
      <c r="R7" s="93"/>
      <c r="S7" s="189"/>
      <c r="T7" s="91"/>
      <c r="U7" s="92"/>
      <c r="V7" s="92"/>
      <c r="W7" s="91"/>
      <c r="X7" s="92"/>
      <c r="Y7" s="92"/>
      <c r="Z7" s="189"/>
      <c r="AA7" s="91"/>
      <c r="AB7" s="91"/>
      <c r="AC7" s="91"/>
      <c r="AM7" s="93"/>
      <c r="AN7" s="93"/>
      <c r="AP7" s="93"/>
      <c r="AQ7" s="93"/>
      <c r="AR7" s="94"/>
      <c r="BE7" s="93"/>
      <c r="BF7" s="93"/>
      <c r="BH7" s="93"/>
      <c r="BI7" s="93"/>
      <c r="BJ7" s="94"/>
      <c r="BW7" s="93"/>
      <c r="BX7" s="93"/>
      <c r="BZ7" s="93"/>
      <c r="CA7" s="93"/>
      <c r="CB7" s="94"/>
      <c r="CO7" s="93"/>
      <c r="CP7" s="93"/>
      <c r="CR7" s="93"/>
      <c r="CS7" s="93"/>
    </row>
    <row r="8" spans="1:115" s="88" customFormat="1" ht="30" customHeight="1">
      <c r="A8" s="190" t="s">
        <v>165</v>
      </c>
      <c r="B8" s="190"/>
      <c r="C8" s="190"/>
      <c r="D8" s="97"/>
      <c r="E8" s="96"/>
      <c r="I8" s="89"/>
      <c r="J8" s="89"/>
      <c r="K8" s="89"/>
      <c r="L8" s="89"/>
      <c r="M8" s="89"/>
      <c r="N8" s="357"/>
      <c r="O8" s="357"/>
      <c r="P8" s="357"/>
      <c r="Q8" s="357"/>
      <c r="R8" s="93"/>
      <c r="S8" s="94"/>
      <c r="U8" s="93"/>
      <c r="V8" s="93"/>
      <c r="X8" s="93"/>
      <c r="Y8" s="93"/>
      <c r="Z8" s="94"/>
      <c r="AM8" s="93"/>
      <c r="AN8" s="93"/>
      <c r="AP8" s="93"/>
      <c r="AQ8" s="93"/>
      <c r="AR8" s="94"/>
      <c r="BE8" s="93"/>
      <c r="BF8" s="93"/>
      <c r="BH8" s="93"/>
      <c r="BI8" s="93"/>
      <c r="BJ8" s="94"/>
      <c r="BW8" s="93"/>
      <c r="BX8" s="93"/>
      <c r="BZ8" s="93"/>
      <c r="CA8" s="93"/>
      <c r="CB8" s="94"/>
      <c r="CO8" s="93"/>
      <c r="CP8" s="93"/>
      <c r="CR8" s="93"/>
      <c r="CS8" s="93"/>
    </row>
    <row r="9" spans="1:115" s="88" customFormat="1" ht="30" customHeight="1">
      <c r="A9" s="190" t="s">
        <v>133</v>
      </c>
      <c r="B9" s="321" t="s">
        <v>162</v>
      </c>
      <c r="C9" s="321"/>
      <c r="D9" s="97"/>
      <c r="E9" s="96"/>
      <c r="I9" s="89"/>
      <c r="J9" s="89"/>
      <c r="K9" s="89"/>
      <c r="L9" s="89"/>
      <c r="M9" s="89"/>
      <c r="N9" s="90"/>
      <c r="O9" s="90"/>
      <c r="P9" s="89"/>
      <c r="Q9" s="90"/>
      <c r="R9" s="93"/>
      <c r="S9" s="94"/>
      <c r="U9" s="93"/>
      <c r="V9" s="93"/>
      <c r="X9" s="93"/>
      <c r="Y9" s="93"/>
      <c r="Z9" s="94"/>
      <c r="AM9" s="93"/>
      <c r="AN9" s="93"/>
      <c r="AP9" s="93"/>
      <c r="AQ9" s="93"/>
      <c r="AR9" s="94"/>
      <c r="BE9" s="93"/>
      <c r="BF9" s="93"/>
      <c r="BH9" s="93"/>
      <c r="BI9" s="93"/>
      <c r="BJ9" s="94"/>
      <c r="BW9" s="93"/>
      <c r="BX9" s="93"/>
      <c r="BZ9" s="93"/>
      <c r="CA9" s="93"/>
      <c r="CB9" s="94"/>
      <c r="CO9" s="93"/>
      <c r="CP9" s="93"/>
      <c r="CR9" s="93"/>
      <c r="CS9" s="93"/>
    </row>
    <row r="10" spans="1:115" s="88" customFormat="1" ht="9" customHeight="1">
      <c r="A10" s="191"/>
      <c r="B10" s="191"/>
      <c r="C10" s="191"/>
      <c r="D10" s="191"/>
      <c r="E10" s="191"/>
      <c r="I10" s="89"/>
      <c r="J10" s="89"/>
      <c r="K10" s="89"/>
      <c r="L10" s="89"/>
      <c r="M10" s="89"/>
      <c r="N10" s="90"/>
      <c r="O10" s="90"/>
      <c r="P10" s="89"/>
      <c r="Q10" s="90"/>
      <c r="R10" s="93"/>
      <c r="S10" s="94"/>
      <c r="U10" s="93"/>
      <c r="V10" s="93"/>
      <c r="X10" s="93"/>
      <c r="Y10" s="93"/>
      <c r="Z10" s="94"/>
      <c r="AM10" s="93"/>
      <c r="AN10" s="93"/>
      <c r="AP10" s="93"/>
      <c r="AQ10" s="93"/>
      <c r="AR10" s="94"/>
      <c r="BE10" s="93"/>
      <c r="BF10" s="93"/>
      <c r="BH10" s="93"/>
      <c r="BI10" s="93"/>
      <c r="BJ10" s="94"/>
      <c r="BW10" s="93"/>
      <c r="BX10" s="93"/>
      <c r="BZ10" s="93"/>
      <c r="CA10" s="93"/>
      <c r="CB10" s="94"/>
      <c r="CO10" s="93"/>
      <c r="CP10" s="93"/>
      <c r="CR10" s="93"/>
      <c r="CS10" s="93"/>
    </row>
    <row r="11" spans="1:115" s="88" customFormat="1" ht="78" customHeight="1">
      <c r="A11" s="322" t="s">
        <v>134</v>
      </c>
      <c r="B11" s="323"/>
      <c r="C11" s="323"/>
      <c r="D11" s="324"/>
      <c r="E11" s="191"/>
      <c r="I11" s="89"/>
      <c r="J11" s="89"/>
      <c r="K11" s="89"/>
      <c r="L11" s="371" t="s">
        <v>166</v>
      </c>
      <c r="M11" s="371"/>
      <c r="N11" s="371"/>
      <c r="O11" s="371"/>
      <c r="P11" s="371"/>
      <c r="Q11" s="371"/>
      <c r="R11" s="371"/>
      <c r="S11" s="371" t="s">
        <v>167</v>
      </c>
      <c r="T11" s="371"/>
      <c r="U11" s="371"/>
      <c r="V11" s="371"/>
      <c r="W11" s="371"/>
      <c r="X11" s="371"/>
      <c r="Y11" s="371"/>
      <c r="Z11" s="94"/>
      <c r="AM11" s="93"/>
      <c r="AN11" s="93"/>
      <c r="AP11" s="93"/>
      <c r="AQ11" s="93"/>
      <c r="AR11" s="94"/>
      <c r="BE11" s="93"/>
      <c r="BF11" s="93"/>
      <c r="BH11" s="93"/>
      <c r="BI11" s="93"/>
      <c r="BJ11" s="94"/>
      <c r="BW11" s="93"/>
      <c r="BX11" s="93"/>
      <c r="BZ11" s="93"/>
      <c r="CA11" s="93"/>
      <c r="CB11" s="94"/>
      <c r="CO11" s="93"/>
      <c r="CP11" s="93"/>
      <c r="CR11" s="93"/>
      <c r="CS11" s="93"/>
    </row>
    <row r="12" spans="1:115" customFormat="1" ht="7.5" customHeight="1" thickBot="1">
      <c r="N12" s="192"/>
      <c r="O12" s="192"/>
      <c r="Q12" s="192"/>
      <c r="R12" s="192"/>
      <c r="S12" s="193"/>
      <c r="U12" s="192"/>
      <c r="V12" s="192"/>
      <c r="X12" s="192"/>
      <c r="Y12" s="192"/>
      <c r="Z12" s="193"/>
      <c r="AM12" s="192"/>
      <c r="AN12" s="192"/>
      <c r="AP12" s="192"/>
      <c r="AQ12" s="192"/>
      <c r="AR12" s="193"/>
      <c r="BE12" s="192"/>
      <c r="BF12" s="192"/>
      <c r="BH12" s="192"/>
      <c r="BI12" s="192"/>
      <c r="BJ12" s="193"/>
      <c r="BW12" s="192"/>
      <c r="BX12" s="192"/>
      <c r="BZ12" s="192"/>
      <c r="CA12" s="192"/>
      <c r="CB12" s="193"/>
      <c r="CO12" s="192"/>
      <c r="CP12" s="192"/>
      <c r="CR12" s="192"/>
      <c r="CS12" s="192"/>
    </row>
    <row r="13" spans="1:115" s="88" customFormat="1" ht="19.5" customHeight="1" thickBot="1">
      <c r="A13" s="102"/>
      <c r="B13" s="102"/>
      <c r="C13" s="102"/>
      <c r="D13" s="102"/>
      <c r="E13" s="102"/>
      <c r="J13" s="89"/>
      <c r="K13" s="89"/>
      <c r="L13" s="194"/>
      <c r="M13" s="361" t="s">
        <v>168</v>
      </c>
      <c r="N13" s="362"/>
      <c r="O13" s="362"/>
      <c r="P13" s="362"/>
      <c r="Q13" s="362"/>
      <c r="R13" s="363"/>
      <c r="S13" s="364" t="s">
        <v>169</v>
      </c>
      <c r="T13" s="365"/>
      <c r="U13" s="366"/>
      <c r="V13" s="366"/>
      <c r="W13" s="366"/>
      <c r="X13" s="366"/>
      <c r="Y13" s="367"/>
      <c r="Z13" s="346" t="s">
        <v>136</v>
      </c>
      <c r="AA13" s="346"/>
      <c r="AB13" s="346"/>
      <c r="AC13" s="346"/>
      <c r="AD13" s="346"/>
      <c r="AE13" s="346"/>
      <c r="AF13" s="346"/>
      <c r="AG13" s="346"/>
      <c r="AH13" s="347"/>
      <c r="AI13" s="104"/>
      <c r="AJ13" s="105"/>
      <c r="AK13" s="106"/>
      <c r="AL13" s="106"/>
      <c r="AM13" s="107"/>
      <c r="AN13" s="107"/>
      <c r="AO13" s="106"/>
      <c r="AP13" s="107"/>
      <c r="AQ13" s="107"/>
      <c r="AR13" s="348" t="s">
        <v>137</v>
      </c>
      <c r="AS13" s="349"/>
      <c r="AT13" s="349"/>
      <c r="AU13" s="349"/>
      <c r="AV13" s="349"/>
      <c r="AW13" s="349"/>
      <c r="AX13" s="349"/>
      <c r="AY13" s="349"/>
      <c r="AZ13" s="350"/>
      <c r="BA13" s="104"/>
      <c r="BB13" s="105"/>
      <c r="BC13" s="106"/>
      <c r="BD13" s="106"/>
      <c r="BE13" s="107"/>
      <c r="BF13" s="107"/>
      <c r="BG13" s="106"/>
      <c r="BH13" s="107"/>
      <c r="BI13" s="107"/>
      <c r="BJ13" s="358" t="s">
        <v>138</v>
      </c>
      <c r="BK13" s="359"/>
      <c r="BL13" s="359"/>
      <c r="BM13" s="359"/>
      <c r="BN13" s="359"/>
      <c r="BO13" s="359"/>
      <c r="BP13" s="359"/>
      <c r="BQ13" s="359"/>
      <c r="BR13" s="360"/>
      <c r="BS13" s="104"/>
      <c r="BT13" s="108"/>
      <c r="BU13" s="106"/>
      <c r="BV13" s="106"/>
      <c r="BW13" s="107"/>
      <c r="BX13" s="107"/>
      <c r="BY13" s="106"/>
      <c r="BZ13" s="107"/>
      <c r="CA13" s="107"/>
      <c r="CB13" s="368" t="s">
        <v>139</v>
      </c>
      <c r="CC13" s="369"/>
      <c r="CD13" s="369"/>
      <c r="CE13" s="369"/>
      <c r="CF13" s="369"/>
      <c r="CG13" s="369"/>
      <c r="CH13" s="369"/>
      <c r="CI13" s="369"/>
      <c r="CJ13" s="370"/>
      <c r="CK13" s="104"/>
      <c r="CL13" s="108"/>
      <c r="CM13" s="106"/>
      <c r="CN13" s="106"/>
      <c r="CO13" s="107"/>
      <c r="CP13" s="107"/>
      <c r="CQ13" s="106"/>
      <c r="CR13" s="107"/>
      <c r="CS13" s="107"/>
      <c r="CT13" s="358" t="s">
        <v>140</v>
      </c>
      <c r="CU13" s="359"/>
      <c r="CV13" s="359"/>
      <c r="CW13" s="359"/>
      <c r="CX13" s="359"/>
      <c r="CY13" s="359"/>
      <c r="CZ13" s="359"/>
      <c r="DA13" s="359"/>
      <c r="DB13" s="360"/>
      <c r="DC13" s="104"/>
      <c r="DD13" s="108"/>
      <c r="DE13" s="106"/>
      <c r="DF13" s="106"/>
      <c r="DG13" s="107"/>
      <c r="DH13" s="107"/>
      <c r="DI13" s="106"/>
      <c r="DJ13" s="107"/>
      <c r="DK13" s="107"/>
    </row>
    <row r="14" spans="1:115" ht="45" customHeight="1">
      <c r="A14" s="109" t="s">
        <v>141</v>
      </c>
      <c r="B14" s="110" t="s">
        <v>142</v>
      </c>
      <c r="C14" s="101" t="s">
        <v>143</v>
      </c>
      <c r="D14" s="101" t="s">
        <v>144</v>
      </c>
      <c r="E14" s="101" t="s">
        <v>145</v>
      </c>
      <c r="F14" s="101" t="s">
        <v>146</v>
      </c>
      <c r="G14" s="101" t="s">
        <v>147</v>
      </c>
      <c r="H14" s="101" t="s">
        <v>148</v>
      </c>
      <c r="I14" s="101" t="s">
        <v>149</v>
      </c>
      <c r="J14" s="101" t="s">
        <v>150</v>
      </c>
      <c r="K14" s="195" t="s">
        <v>151</v>
      </c>
      <c r="L14" s="195" t="s">
        <v>170</v>
      </c>
      <c r="M14" s="109" t="s">
        <v>152</v>
      </c>
      <c r="N14" s="111" t="s">
        <v>153</v>
      </c>
      <c r="O14" s="111" t="s">
        <v>154</v>
      </c>
      <c r="P14" s="112" t="s">
        <v>155</v>
      </c>
      <c r="Q14" s="113" t="s">
        <v>156</v>
      </c>
      <c r="R14" s="114" t="s">
        <v>157</v>
      </c>
      <c r="S14" s="196" t="s">
        <v>171</v>
      </c>
      <c r="T14" s="197" t="s">
        <v>152</v>
      </c>
      <c r="U14" s="198" t="s">
        <v>153</v>
      </c>
      <c r="V14" s="198" t="s">
        <v>154</v>
      </c>
      <c r="W14" s="199" t="s">
        <v>155</v>
      </c>
      <c r="X14" s="200" t="s">
        <v>156</v>
      </c>
      <c r="Y14" s="201" t="s">
        <v>157</v>
      </c>
      <c r="Z14" s="179" t="s">
        <v>158</v>
      </c>
      <c r="AA14" s="115" t="s">
        <v>141</v>
      </c>
      <c r="AB14" s="115" t="s">
        <v>142</v>
      </c>
      <c r="AC14" s="116" t="s">
        <v>143</v>
      </c>
      <c r="AD14" s="116" t="s">
        <v>144</v>
      </c>
      <c r="AE14" s="116" t="s">
        <v>88</v>
      </c>
      <c r="AF14" s="116" t="s">
        <v>159</v>
      </c>
      <c r="AG14" s="116" t="s">
        <v>147</v>
      </c>
      <c r="AH14" s="116" t="s">
        <v>148</v>
      </c>
      <c r="AI14" s="116" t="s">
        <v>149</v>
      </c>
      <c r="AJ14" s="116" t="s">
        <v>150</v>
      </c>
      <c r="AK14" s="116" t="s">
        <v>151</v>
      </c>
      <c r="AL14" s="116" t="s">
        <v>152</v>
      </c>
      <c r="AM14" s="117" t="s">
        <v>153</v>
      </c>
      <c r="AN14" s="117" t="s">
        <v>154</v>
      </c>
      <c r="AO14" s="115" t="s">
        <v>155</v>
      </c>
      <c r="AP14" s="118" t="s">
        <v>156</v>
      </c>
      <c r="AQ14" s="119" t="s">
        <v>157</v>
      </c>
      <c r="AR14" s="120" t="s">
        <v>158</v>
      </c>
      <c r="AS14" s="121" t="s">
        <v>141</v>
      </c>
      <c r="AT14" s="121" t="s">
        <v>142</v>
      </c>
      <c r="AU14" s="121" t="s">
        <v>143</v>
      </c>
      <c r="AV14" s="122" t="s">
        <v>144</v>
      </c>
      <c r="AW14" s="122" t="s">
        <v>88</v>
      </c>
      <c r="AX14" s="122" t="s">
        <v>159</v>
      </c>
      <c r="AY14" s="122" t="s">
        <v>147</v>
      </c>
      <c r="AZ14" s="122" t="s">
        <v>160</v>
      </c>
      <c r="BA14" s="122" t="s">
        <v>149</v>
      </c>
      <c r="BB14" s="122" t="s">
        <v>150</v>
      </c>
      <c r="BC14" s="122" t="s">
        <v>151</v>
      </c>
      <c r="BD14" s="122" t="s">
        <v>152</v>
      </c>
      <c r="BE14" s="123" t="s">
        <v>153</v>
      </c>
      <c r="BF14" s="123" t="s">
        <v>154</v>
      </c>
      <c r="BG14" s="121" t="s">
        <v>155</v>
      </c>
      <c r="BH14" s="124" t="s">
        <v>156</v>
      </c>
      <c r="BI14" s="125" t="s">
        <v>157</v>
      </c>
      <c r="BJ14" s="126" t="s">
        <v>158</v>
      </c>
      <c r="BK14" s="127" t="s">
        <v>141</v>
      </c>
      <c r="BL14" s="127" t="s">
        <v>142</v>
      </c>
      <c r="BM14" s="127" t="s">
        <v>143</v>
      </c>
      <c r="BN14" s="128" t="s">
        <v>144</v>
      </c>
      <c r="BO14" s="128" t="s">
        <v>88</v>
      </c>
      <c r="BP14" s="128" t="s">
        <v>159</v>
      </c>
      <c r="BQ14" s="128" t="s">
        <v>147</v>
      </c>
      <c r="BR14" s="128" t="s">
        <v>148</v>
      </c>
      <c r="BS14" s="129" t="s">
        <v>149</v>
      </c>
      <c r="BT14" s="128" t="s">
        <v>150</v>
      </c>
      <c r="BU14" s="128" t="s">
        <v>151</v>
      </c>
      <c r="BV14" s="128" t="s">
        <v>152</v>
      </c>
      <c r="BW14" s="130" t="s">
        <v>153</v>
      </c>
      <c r="BX14" s="130" t="s">
        <v>154</v>
      </c>
      <c r="BY14" s="127" t="s">
        <v>155</v>
      </c>
      <c r="BZ14" s="131" t="s">
        <v>156</v>
      </c>
      <c r="CA14" s="132" t="s">
        <v>157</v>
      </c>
      <c r="CB14" s="196" t="s">
        <v>158</v>
      </c>
      <c r="CC14" s="199" t="s">
        <v>141</v>
      </c>
      <c r="CD14" s="199" t="s">
        <v>142</v>
      </c>
      <c r="CE14" s="199" t="s">
        <v>143</v>
      </c>
      <c r="CF14" s="197" t="s">
        <v>144</v>
      </c>
      <c r="CG14" s="197" t="s">
        <v>88</v>
      </c>
      <c r="CH14" s="197" t="s">
        <v>159</v>
      </c>
      <c r="CI14" s="197" t="s">
        <v>147</v>
      </c>
      <c r="CJ14" s="197" t="s">
        <v>148</v>
      </c>
      <c r="CK14" s="202" t="s">
        <v>149</v>
      </c>
      <c r="CL14" s="197" t="s">
        <v>150</v>
      </c>
      <c r="CM14" s="197" t="s">
        <v>151</v>
      </c>
      <c r="CN14" s="197" t="s">
        <v>152</v>
      </c>
      <c r="CO14" s="198" t="s">
        <v>153</v>
      </c>
      <c r="CP14" s="198" t="s">
        <v>154</v>
      </c>
      <c r="CQ14" s="199" t="s">
        <v>155</v>
      </c>
      <c r="CR14" s="200" t="s">
        <v>156</v>
      </c>
      <c r="CS14" s="201" t="s">
        <v>157</v>
      </c>
      <c r="CT14" s="126" t="s">
        <v>158</v>
      </c>
      <c r="CU14" s="127" t="s">
        <v>141</v>
      </c>
      <c r="CV14" s="127" t="s">
        <v>142</v>
      </c>
      <c r="CW14" s="127" t="s">
        <v>143</v>
      </c>
      <c r="CX14" s="128" t="s">
        <v>144</v>
      </c>
      <c r="CY14" s="128" t="s">
        <v>88</v>
      </c>
      <c r="CZ14" s="128" t="s">
        <v>159</v>
      </c>
      <c r="DA14" s="128" t="s">
        <v>147</v>
      </c>
      <c r="DB14" s="128" t="s">
        <v>148</v>
      </c>
      <c r="DC14" s="129" t="s">
        <v>149</v>
      </c>
      <c r="DD14" s="128" t="s">
        <v>150</v>
      </c>
      <c r="DE14" s="128" t="s">
        <v>151</v>
      </c>
      <c r="DF14" s="128" t="s">
        <v>152</v>
      </c>
      <c r="DG14" s="130" t="s">
        <v>153</v>
      </c>
      <c r="DH14" s="130" t="s">
        <v>154</v>
      </c>
      <c r="DI14" s="127" t="s">
        <v>155</v>
      </c>
      <c r="DJ14" s="131" t="s">
        <v>156</v>
      </c>
      <c r="DK14" s="132" t="s">
        <v>157</v>
      </c>
    </row>
    <row r="15" spans="1:115" ht="25.4" customHeight="1">
      <c r="A15" s="146"/>
      <c r="B15" s="147"/>
      <c r="C15" s="148"/>
      <c r="D15" s="148"/>
      <c r="E15" s="148"/>
      <c r="F15" s="148"/>
      <c r="G15" s="148"/>
      <c r="H15" s="148"/>
      <c r="I15" s="148"/>
      <c r="J15" s="148"/>
      <c r="K15" s="203"/>
      <c r="L15" s="203"/>
      <c r="M15" s="204"/>
      <c r="N15" s="139"/>
      <c r="O15" s="140"/>
      <c r="P15" s="134"/>
      <c r="Q15" s="140"/>
      <c r="R15" s="153"/>
      <c r="S15" s="154"/>
      <c r="T15" s="134"/>
      <c r="U15" s="139"/>
      <c r="V15" s="140"/>
      <c r="W15" s="134"/>
      <c r="X15" s="140"/>
      <c r="Y15" s="153"/>
      <c r="Z15" s="141"/>
      <c r="AA15" s="137"/>
      <c r="AB15" s="137"/>
      <c r="AC15" s="137"/>
      <c r="AD15" s="137"/>
      <c r="AE15" s="137"/>
      <c r="AF15" s="137"/>
      <c r="AG15" s="137"/>
      <c r="AH15" s="138"/>
      <c r="AI15" s="138"/>
      <c r="AJ15" s="138"/>
      <c r="AK15" s="138"/>
      <c r="AL15" s="138"/>
      <c r="AM15" s="142"/>
      <c r="AN15" s="142"/>
      <c r="AO15" s="137"/>
      <c r="AP15" s="142"/>
      <c r="AQ15" s="143"/>
      <c r="AR15" s="144"/>
      <c r="AS15" s="137"/>
      <c r="AT15" s="137"/>
      <c r="AU15" s="137"/>
      <c r="AV15" s="137"/>
      <c r="AW15" s="137"/>
      <c r="AX15" s="137"/>
      <c r="AY15" s="137"/>
      <c r="AZ15" s="145"/>
      <c r="BA15" s="145"/>
      <c r="BB15" s="138"/>
      <c r="BC15" s="138"/>
      <c r="BD15" s="138"/>
      <c r="BE15" s="142"/>
      <c r="BF15" s="142"/>
      <c r="BG15" s="137"/>
      <c r="BH15" s="142"/>
      <c r="BI15" s="143"/>
      <c r="BJ15" s="144"/>
      <c r="BK15" s="137"/>
      <c r="BL15" s="137"/>
      <c r="BM15" s="137"/>
      <c r="BN15" s="137"/>
      <c r="BO15" s="137"/>
      <c r="BP15" s="137"/>
      <c r="BQ15" s="137"/>
      <c r="BR15" s="137"/>
      <c r="BS15" s="138"/>
      <c r="BT15" s="138"/>
      <c r="BU15" s="138"/>
      <c r="BV15" s="138"/>
      <c r="BW15" s="142"/>
      <c r="BX15" s="142"/>
      <c r="BY15" s="137"/>
      <c r="BZ15" s="142"/>
      <c r="CA15" s="143"/>
      <c r="CB15" s="144"/>
      <c r="CC15" s="137"/>
      <c r="CD15" s="137"/>
      <c r="CE15" s="137"/>
      <c r="CF15" s="137"/>
      <c r="CG15" s="137"/>
      <c r="CH15" s="137"/>
      <c r="CI15" s="137"/>
      <c r="CJ15" s="137"/>
      <c r="CK15" s="138"/>
      <c r="CL15" s="138"/>
      <c r="CM15" s="138"/>
      <c r="CN15" s="138"/>
      <c r="CO15" s="142"/>
      <c r="CP15" s="142"/>
      <c r="CQ15" s="137"/>
      <c r="CR15" s="142"/>
      <c r="CS15" s="143"/>
      <c r="CT15" s="144"/>
      <c r="CU15" s="137"/>
      <c r="CV15" s="137"/>
      <c r="CW15" s="137"/>
      <c r="CX15" s="137"/>
      <c r="CY15" s="137"/>
      <c r="CZ15" s="137"/>
      <c r="DA15" s="137"/>
      <c r="DB15" s="137"/>
      <c r="DC15" s="138"/>
      <c r="DD15" s="138"/>
      <c r="DE15" s="138"/>
      <c r="DF15" s="138"/>
      <c r="DG15" s="142"/>
      <c r="DH15" s="142"/>
      <c r="DI15" s="137"/>
      <c r="DJ15" s="142"/>
      <c r="DK15" s="143"/>
    </row>
    <row r="16" spans="1:115" ht="25.4" customHeight="1">
      <c r="A16" s="151"/>
      <c r="B16" s="152"/>
      <c r="C16" s="133"/>
      <c r="D16" s="133"/>
      <c r="E16" s="133"/>
      <c r="F16" s="133"/>
      <c r="G16" s="133"/>
      <c r="H16" s="133"/>
      <c r="I16" s="133"/>
      <c r="J16" s="133"/>
      <c r="K16" s="205"/>
      <c r="L16" s="205"/>
      <c r="M16" s="204"/>
      <c r="N16" s="139"/>
      <c r="O16" s="140"/>
      <c r="P16" s="134"/>
      <c r="Q16" s="140"/>
      <c r="R16" s="153"/>
      <c r="S16" s="154"/>
      <c r="T16" s="134"/>
      <c r="U16" s="139"/>
      <c r="V16" s="140"/>
      <c r="W16" s="134"/>
      <c r="X16" s="140"/>
      <c r="Y16" s="153"/>
      <c r="Z16" s="141"/>
      <c r="AA16" s="137"/>
      <c r="AB16" s="137"/>
      <c r="AC16" s="137"/>
      <c r="AD16" s="137"/>
      <c r="AE16" s="137"/>
      <c r="AF16" s="137"/>
      <c r="AG16" s="137"/>
      <c r="AH16" s="138"/>
      <c r="AI16" s="138"/>
      <c r="AJ16" s="138"/>
      <c r="AK16" s="138"/>
      <c r="AL16" s="138"/>
      <c r="AM16" s="142"/>
      <c r="AN16" s="142"/>
      <c r="AO16" s="137"/>
      <c r="AP16" s="142"/>
      <c r="AQ16" s="143"/>
      <c r="AR16" s="144"/>
      <c r="AS16" s="137"/>
      <c r="AT16" s="137"/>
      <c r="AU16" s="137"/>
      <c r="AV16" s="137"/>
      <c r="AW16" s="137"/>
      <c r="AX16" s="137"/>
      <c r="AY16" s="137"/>
      <c r="AZ16" s="145"/>
      <c r="BA16" s="145"/>
      <c r="BB16" s="138"/>
      <c r="BC16" s="138"/>
      <c r="BD16" s="138"/>
      <c r="BE16" s="142"/>
      <c r="BF16" s="142"/>
      <c r="BG16" s="137"/>
      <c r="BH16" s="142"/>
      <c r="BI16" s="143"/>
      <c r="BJ16" s="144"/>
      <c r="BK16" s="137"/>
      <c r="BL16" s="137"/>
      <c r="BM16" s="137"/>
      <c r="BN16" s="137"/>
      <c r="BO16" s="137"/>
      <c r="BP16" s="137"/>
      <c r="BQ16" s="137"/>
      <c r="BR16" s="137"/>
      <c r="BS16" s="138"/>
      <c r="BT16" s="138"/>
      <c r="BU16" s="138"/>
      <c r="BV16" s="138"/>
      <c r="BW16" s="142"/>
      <c r="BX16" s="142"/>
      <c r="BY16" s="137"/>
      <c r="BZ16" s="142"/>
      <c r="CA16" s="143"/>
      <c r="CB16" s="144"/>
      <c r="CC16" s="137"/>
      <c r="CD16" s="137"/>
      <c r="CE16" s="137"/>
      <c r="CF16" s="137"/>
      <c r="CG16" s="137"/>
      <c r="CH16" s="137"/>
      <c r="CI16" s="137"/>
      <c r="CJ16" s="137"/>
      <c r="CK16" s="138"/>
      <c r="CL16" s="138"/>
      <c r="CM16" s="138"/>
      <c r="CN16" s="138"/>
      <c r="CO16" s="142"/>
      <c r="CP16" s="142"/>
      <c r="CQ16" s="137"/>
      <c r="CR16" s="142"/>
      <c r="CS16" s="143"/>
      <c r="CT16" s="144"/>
      <c r="CU16" s="137"/>
      <c r="CV16" s="137"/>
      <c r="CW16" s="137"/>
      <c r="CX16" s="137"/>
      <c r="CY16" s="137"/>
      <c r="CZ16" s="137"/>
      <c r="DA16" s="137"/>
      <c r="DB16" s="137"/>
      <c r="DC16" s="138"/>
      <c r="DD16" s="138"/>
      <c r="DE16" s="138"/>
      <c r="DF16" s="138"/>
      <c r="DG16" s="142"/>
      <c r="DH16" s="142"/>
      <c r="DI16" s="137"/>
      <c r="DJ16" s="142"/>
      <c r="DK16" s="143"/>
    </row>
    <row r="17" spans="1:115" ht="25.4" customHeight="1">
      <c r="A17" s="151"/>
      <c r="B17" s="152"/>
      <c r="C17" s="133"/>
      <c r="D17" s="133"/>
      <c r="E17" s="156"/>
      <c r="F17" s="133"/>
      <c r="G17" s="133"/>
      <c r="H17" s="133"/>
      <c r="I17" s="133"/>
      <c r="J17" s="133"/>
      <c r="K17" s="205"/>
      <c r="L17" s="205"/>
      <c r="M17" s="204"/>
      <c r="N17" s="139"/>
      <c r="O17" s="140"/>
      <c r="P17" s="134"/>
      <c r="Q17" s="140"/>
      <c r="R17" s="153"/>
      <c r="S17" s="154"/>
      <c r="T17" s="134"/>
      <c r="U17" s="139"/>
      <c r="V17" s="140"/>
      <c r="W17" s="134"/>
      <c r="X17" s="140"/>
      <c r="Y17" s="153"/>
      <c r="Z17" s="141"/>
      <c r="AA17" s="137"/>
      <c r="AB17" s="137"/>
      <c r="AC17" s="137"/>
      <c r="AD17" s="137"/>
      <c r="AE17" s="137"/>
      <c r="AF17" s="137"/>
      <c r="AG17" s="137"/>
      <c r="AH17" s="138"/>
      <c r="AI17" s="138"/>
      <c r="AJ17" s="138"/>
      <c r="AK17" s="138"/>
      <c r="AL17" s="138"/>
      <c r="AM17" s="142"/>
      <c r="AN17" s="142"/>
      <c r="AO17" s="137"/>
      <c r="AP17" s="142"/>
      <c r="AQ17" s="143"/>
      <c r="AR17" s="144"/>
      <c r="AS17" s="137"/>
      <c r="AT17" s="137"/>
      <c r="AU17" s="137"/>
      <c r="AV17" s="137"/>
      <c r="AW17" s="137"/>
      <c r="AX17" s="137"/>
      <c r="AY17" s="137"/>
      <c r="AZ17" s="145"/>
      <c r="BA17" s="145"/>
      <c r="BB17" s="138"/>
      <c r="BC17" s="138"/>
      <c r="BD17" s="138"/>
      <c r="BE17" s="142"/>
      <c r="BF17" s="142"/>
      <c r="BG17" s="137"/>
      <c r="BH17" s="142"/>
      <c r="BI17" s="143"/>
      <c r="BJ17" s="144"/>
      <c r="BK17" s="137"/>
      <c r="BL17" s="137"/>
      <c r="BM17" s="137"/>
      <c r="BN17" s="137"/>
      <c r="BO17" s="137"/>
      <c r="BP17" s="137"/>
      <c r="BQ17" s="137"/>
      <c r="BR17" s="137"/>
      <c r="BS17" s="138"/>
      <c r="BT17" s="138"/>
      <c r="BU17" s="138"/>
      <c r="BV17" s="138"/>
      <c r="BW17" s="142"/>
      <c r="BX17" s="142"/>
      <c r="BY17" s="137"/>
      <c r="BZ17" s="142"/>
      <c r="CA17" s="143"/>
      <c r="CB17" s="144"/>
      <c r="CC17" s="137"/>
      <c r="CD17" s="137"/>
      <c r="CE17" s="137"/>
      <c r="CF17" s="137"/>
      <c r="CG17" s="137"/>
      <c r="CH17" s="137"/>
      <c r="CI17" s="137"/>
      <c r="CJ17" s="137"/>
      <c r="CK17" s="138"/>
      <c r="CL17" s="138"/>
      <c r="CM17" s="138"/>
      <c r="CN17" s="138"/>
      <c r="CO17" s="142"/>
      <c r="CP17" s="142"/>
      <c r="CQ17" s="137"/>
      <c r="CR17" s="142"/>
      <c r="CS17" s="143"/>
      <c r="CT17" s="144"/>
      <c r="CU17" s="137"/>
      <c r="CV17" s="137"/>
      <c r="CW17" s="137"/>
      <c r="CX17" s="137"/>
      <c r="CY17" s="137"/>
      <c r="CZ17" s="137"/>
      <c r="DA17" s="137"/>
      <c r="DB17" s="137"/>
      <c r="DC17" s="138"/>
      <c r="DD17" s="138"/>
      <c r="DE17" s="138"/>
      <c r="DF17" s="138"/>
      <c r="DG17" s="142"/>
      <c r="DH17" s="142"/>
      <c r="DI17" s="137"/>
      <c r="DJ17" s="142"/>
      <c r="DK17" s="143"/>
    </row>
    <row r="18" spans="1:115" ht="25.4" customHeight="1">
      <c r="A18" s="206"/>
      <c r="B18" s="207"/>
      <c r="C18" s="208"/>
      <c r="D18" s="208"/>
      <c r="E18" s="209"/>
      <c r="F18" s="208"/>
      <c r="G18" s="208"/>
      <c r="H18" s="208"/>
      <c r="I18" s="208"/>
      <c r="J18" s="208"/>
      <c r="K18" s="210"/>
      <c r="L18" s="210"/>
      <c r="M18" s="211"/>
      <c r="N18" s="212"/>
      <c r="O18" s="213"/>
      <c r="P18" s="214"/>
      <c r="Q18" s="213"/>
      <c r="R18" s="215"/>
      <c r="S18" s="216"/>
      <c r="T18" s="214"/>
      <c r="U18" s="212"/>
      <c r="V18" s="213"/>
      <c r="W18" s="214"/>
      <c r="X18" s="213"/>
      <c r="Y18" s="215"/>
      <c r="Z18" s="141"/>
      <c r="AA18" s="137"/>
      <c r="AB18" s="137"/>
      <c r="AC18" s="137"/>
      <c r="AD18" s="137"/>
      <c r="AE18" s="137"/>
      <c r="AF18" s="137"/>
      <c r="AG18" s="137"/>
      <c r="AH18" s="138"/>
      <c r="AI18" s="138"/>
      <c r="AJ18" s="138"/>
      <c r="AK18" s="138"/>
      <c r="AL18" s="138"/>
      <c r="AM18" s="142"/>
      <c r="AN18" s="142"/>
      <c r="AO18" s="137"/>
      <c r="AP18" s="142"/>
      <c r="AQ18" s="143"/>
      <c r="AR18" s="144"/>
      <c r="AS18" s="137"/>
      <c r="AT18" s="137"/>
      <c r="AU18" s="137"/>
      <c r="AV18" s="137"/>
      <c r="AW18" s="137"/>
      <c r="AX18" s="137"/>
      <c r="AY18" s="137"/>
      <c r="AZ18" s="145"/>
      <c r="BA18" s="145"/>
      <c r="BB18" s="138"/>
      <c r="BC18" s="138"/>
      <c r="BD18" s="138"/>
      <c r="BE18" s="142"/>
      <c r="BF18" s="142"/>
      <c r="BG18" s="137"/>
      <c r="BH18" s="142"/>
      <c r="BI18" s="143"/>
      <c r="BJ18" s="144"/>
      <c r="BK18" s="137"/>
      <c r="BL18" s="137"/>
      <c r="BM18" s="137"/>
      <c r="BN18" s="137"/>
      <c r="BO18" s="137"/>
      <c r="BP18" s="137"/>
      <c r="BQ18" s="137"/>
      <c r="BR18" s="137"/>
      <c r="BS18" s="138"/>
      <c r="BT18" s="138"/>
      <c r="BU18" s="138"/>
      <c r="BV18" s="138"/>
      <c r="BW18" s="142"/>
      <c r="BX18" s="142"/>
      <c r="BY18" s="137"/>
      <c r="BZ18" s="142"/>
      <c r="CA18" s="143"/>
      <c r="CB18" s="144"/>
      <c r="CC18" s="137"/>
      <c r="CD18" s="137"/>
      <c r="CE18" s="137"/>
      <c r="CF18" s="137"/>
      <c r="CG18" s="137"/>
      <c r="CH18" s="137"/>
      <c r="CI18" s="137"/>
      <c r="CJ18" s="137"/>
      <c r="CK18" s="138"/>
      <c r="CL18" s="138"/>
      <c r="CM18" s="138"/>
      <c r="CN18" s="138"/>
      <c r="CO18" s="142"/>
      <c r="CP18" s="142"/>
      <c r="CQ18" s="137"/>
      <c r="CR18" s="142"/>
      <c r="CS18" s="143"/>
      <c r="CT18" s="144"/>
      <c r="CU18" s="137"/>
      <c r="CV18" s="137"/>
      <c r="CW18" s="137"/>
      <c r="CX18" s="137"/>
      <c r="CY18" s="137"/>
      <c r="CZ18" s="137"/>
      <c r="DA18" s="137"/>
      <c r="DB18" s="137"/>
      <c r="DC18" s="138"/>
      <c r="DD18" s="138"/>
      <c r="DE18" s="138"/>
      <c r="DF18" s="138"/>
      <c r="DG18" s="142"/>
      <c r="DH18" s="142"/>
      <c r="DI18" s="137"/>
      <c r="DJ18" s="142"/>
      <c r="DK18" s="143"/>
    </row>
    <row r="19" spans="1:115" ht="25.4" customHeight="1">
      <c r="A19" s="217"/>
      <c r="B19" s="145"/>
      <c r="C19" s="145"/>
      <c r="D19" s="145"/>
      <c r="E19" s="145"/>
      <c r="F19" s="145"/>
      <c r="G19" s="145"/>
      <c r="H19" s="145"/>
      <c r="I19" s="145"/>
      <c r="J19" s="145"/>
      <c r="K19" s="145"/>
      <c r="L19" s="218"/>
      <c r="M19" s="217"/>
      <c r="N19" s="219"/>
      <c r="O19" s="219"/>
      <c r="P19" s="145"/>
      <c r="Q19" s="219"/>
      <c r="R19" s="220"/>
      <c r="S19" s="221"/>
      <c r="T19" s="145"/>
      <c r="U19" s="222"/>
      <c r="V19" s="219"/>
      <c r="W19" s="145"/>
      <c r="X19" s="219"/>
      <c r="Y19" s="220"/>
      <c r="Z19" s="141"/>
      <c r="AA19" s="137"/>
      <c r="AB19" s="137"/>
      <c r="AC19" s="137"/>
      <c r="AD19" s="137"/>
      <c r="AE19" s="137"/>
      <c r="AF19" s="137"/>
      <c r="AG19" s="137"/>
      <c r="AH19" s="138"/>
      <c r="AI19" s="138"/>
      <c r="AJ19" s="138"/>
      <c r="AK19" s="138"/>
      <c r="AL19" s="138"/>
      <c r="AM19" s="142"/>
      <c r="AN19" s="142"/>
      <c r="AO19" s="137"/>
      <c r="AP19" s="142"/>
      <c r="AQ19" s="143"/>
      <c r="AR19" s="144"/>
      <c r="AS19" s="137"/>
      <c r="AT19" s="137"/>
      <c r="AU19" s="137"/>
      <c r="AV19" s="137"/>
      <c r="AW19" s="137"/>
      <c r="AX19" s="137"/>
      <c r="AY19" s="137"/>
      <c r="AZ19" s="145"/>
      <c r="BA19" s="145"/>
      <c r="BB19" s="138"/>
      <c r="BC19" s="138"/>
      <c r="BD19" s="138"/>
      <c r="BE19" s="142"/>
      <c r="BF19" s="142"/>
      <c r="BG19" s="137"/>
      <c r="BH19" s="142"/>
      <c r="BI19" s="143"/>
      <c r="BJ19" s="144"/>
      <c r="BK19" s="137"/>
      <c r="BL19" s="137"/>
      <c r="BM19" s="137"/>
      <c r="BN19" s="137"/>
      <c r="BO19" s="137"/>
      <c r="BP19" s="137"/>
      <c r="BQ19" s="137"/>
      <c r="BR19" s="137"/>
      <c r="BS19" s="138"/>
      <c r="BT19" s="138"/>
      <c r="BU19" s="138"/>
      <c r="BV19" s="138"/>
      <c r="BW19" s="142"/>
      <c r="BX19" s="142"/>
      <c r="BY19" s="137"/>
      <c r="BZ19" s="142"/>
      <c r="CA19" s="143"/>
      <c r="CB19" s="144"/>
      <c r="CC19" s="137"/>
      <c r="CD19" s="137"/>
      <c r="CE19" s="137"/>
      <c r="CF19" s="137"/>
      <c r="CG19" s="137"/>
      <c r="CH19" s="137"/>
      <c r="CI19" s="137"/>
      <c r="CJ19" s="137"/>
      <c r="CK19" s="138"/>
      <c r="CL19" s="138"/>
      <c r="CM19" s="138"/>
      <c r="CN19" s="138"/>
      <c r="CO19" s="142"/>
      <c r="CP19" s="142"/>
      <c r="CQ19" s="137"/>
      <c r="CR19" s="142"/>
      <c r="CS19" s="143"/>
      <c r="CT19" s="144"/>
      <c r="CU19" s="137"/>
      <c r="CV19" s="137"/>
      <c r="CW19" s="137"/>
      <c r="CX19" s="137"/>
      <c r="CY19" s="137"/>
      <c r="CZ19" s="137"/>
      <c r="DA19" s="137"/>
      <c r="DB19" s="137"/>
      <c r="DC19" s="138"/>
      <c r="DD19" s="138"/>
      <c r="DE19" s="138"/>
      <c r="DF19" s="138"/>
      <c r="DG19" s="142"/>
      <c r="DH19" s="142"/>
      <c r="DI19" s="137"/>
      <c r="DJ19" s="142"/>
      <c r="DK19" s="143"/>
    </row>
    <row r="20" spans="1:115" ht="25.4" customHeight="1">
      <c r="A20" s="217"/>
      <c r="B20" s="145"/>
      <c r="C20" s="145"/>
      <c r="D20" s="145"/>
      <c r="E20" s="145"/>
      <c r="F20" s="223"/>
      <c r="G20" s="223"/>
      <c r="H20" s="223"/>
      <c r="I20" s="223"/>
      <c r="J20" s="224"/>
      <c r="K20" s="224"/>
      <c r="L20" s="225"/>
      <c r="M20" s="226"/>
      <c r="N20" s="227"/>
      <c r="O20" s="227"/>
      <c r="P20" s="228"/>
      <c r="Q20" s="229"/>
      <c r="R20" s="230"/>
      <c r="S20" s="231"/>
      <c r="T20" s="228"/>
      <c r="U20" s="219"/>
      <c r="V20" s="219"/>
      <c r="W20" s="145"/>
      <c r="X20" s="219"/>
      <c r="Y20" s="220"/>
      <c r="Z20" s="141"/>
      <c r="AA20" s="137"/>
      <c r="AB20" s="137"/>
      <c r="AC20" s="137"/>
      <c r="AD20" s="137"/>
      <c r="AE20" s="137"/>
      <c r="AF20" s="137"/>
      <c r="AG20" s="137"/>
      <c r="AH20" s="138"/>
      <c r="AI20" s="138"/>
      <c r="AJ20" s="138"/>
      <c r="AK20" s="138"/>
      <c r="AL20" s="138"/>
      <c r="AM20" s="142"/>
      <c r="AN20" s="142"/>
      <c r="AO20" s="137"/>
      <c r="AP20" s="142"/>
      <c r="AQ20" s="143"/>
      <c r="AR20" s="144"/>
      <c r="AS20" s="137"/>
      <c r="AT20" s="137"/>
      <c r="AU20" s="137"/>
      <c r="AV20" s="137"/>
      <c r="AW20" s="137"/>
      <c r="AX20" s="137"/>
      <c r="AY20" s="137"/>
      <c r="AZ20" s="145"/>
      <c r="BA20" s="145"/>
      <c r="BB20" s="138"/>
      <c r="BC20" s="138"/>
      <c r="BD20" s="138"/>
      <c r="BE20" s="142"/>
      <c r="BF20" s="142"/>
      <c r="BG20" s="137"/>
      <c r="BH20" s="142"/>
      <c r="BI20" s="143"/>
      <c r="BJ20" s="144"/>
      <c r="BK20" s="137"/>
      <c r="BL20" s="137"/>
      <c r="BM20" s="137"/>
      <c r="BN20" s="137"/>
      <c r="BO20" s="137"/>
      <c r="BP20" s="137"/>
      <c r="BQ20" s="137"/>
      <c r="BR20" s="137"/>
      <c r="BS20" s="138"/>
      <c r="BT20" s="138"/>
      <c r="BU20" s="138"/>
      <c r="BV20" s="138"/>
      <c r="BW20" s="142"/>
      <c r="BX20" s="142"/>
      <c r="BY20" s="137"/>
      <c r="BZ20" s="142"/>
      <c r="CA20" s="143"/>
      <c r="CB20" s="144"/>
      <c r="CC20" s="137"/>
      <c r="CD20" s="137"/>
      <c r="CE20" s="137"/>
      <c r="CF20" s="137"/>
      <c r="CG20" s="137"/>
      <c r="CH20" s="137"/>
      <c r="CI20" s="137"/>
      <c r="CJ20" s="137"/>
      <c r="CK20" s="138"/>
      <c r="CL20" s="138"/>
      <c r="CM20" s="138"/>
      <c r="CN20" s="138"/>
      <c r="CO20" s="142"/>
      <c r="CP20" s="142"/>
      <c r="CQ20" s="137"/>
      <c r="CR20" s="142"/>
      <c r="CS20" s="143"/>
      <c r="CT20" s="144"/>
      <c r="CU20" s="137"/>
      <c r="CV20" s="137"/>
      <c r="CW20" s="137"/>
      <c r="CX20" s="137"/>
      <c r="CY20" s="137"/>
      <c r="CZ20" s="137"/>
      <c r="DA20" s="137"/>
      <c r="DB20" s="137"/>
      <c r="DC20" s="138"/>
      <c r="DD20" s="138"/>
      <c r="DE20" s="138"/>
      <c r="DF20" s="138"/>
      <c r="DG20" s="142"/>
      <c r="DH20" s="142"/>
      <c r="DI20" s="137"/>
      <c r="DJ20" s="142"/>
      <c r="DK20" s="143"/>
    </row>
    <row r="21" spans="1:115" ht="25.4" customHeight="1">
      <c r="A21" s="217"/>
      <c r="B21" s="145"/>
      <c r="C21" s="145"/>
      <c r="D21" s="145"/>
      <c r="E21" s="145"/>
      <c r="F21" s="145"/>
      <c r="G21" s="145"/>
      <c r="H21" s="145"/>
      <c r="I21" s="223"/>
      <c r="J21" s="224"/>
      <c r="K21" s="224"/>
      <c r="L21" s="225"/>
      <c r="M21" s="226"/>
      <c r="N21" s="227"/>
      <c r="O21" s="227"/>
      <c r="P21" s="228"/>
      <c r="Q21" s="229"/>
      <c r="R21" s="230"/>
      <c r="S21" s="231"/>
      <c r="T21" s="228"/>
      <c r="U21" s="219"/>
      <c r="V21" s="219"/>
      <c r="W21" s="145"/>
      <c r="X21" s="219"/>
      <c r="Y21" s="220"/>
      <c r="Z21" s="141"/>
      <c r="AA21" s="137"/>
      <c r="AB21" s="137"/>
      <c r="AC21" s="137"/>
      <c r="AD21" s="137"/>
      <c r="AE21" s="137"/>
      <c r="AF21" s="137"/>
      <c r="AG21" s="137"/>
      <c r="AH21" s="138"/>
      <c r="AI21" s="138"/>
      <c r="AJ21" s="138"/>
      <c r="AK21" s="138"/>
      <c r="AL21" s="138"/>
      <c r="AM21" s="142"/>
      <c r="AN21" s="142"/>
      <c r="AO21" s="137"/>
      <c r="AP21" s="142"/>
      <c r="AQ21" s="143"/>
      <c r="AR21" s="144"/>
      <c r="AS21" s="137"/>
      <c r="AT21" s="137"/>
      <c r="AU21" s="137"/>
      <c r="AV21" s="137"/>
      <c r="AW21" s="137"/>
      <c r="AX21" s="137"/>
      <c r="AY21" s="137"/>
      <c r="AZ21" s="145"/>
      <c r="BA21" s="145"/>
      <c r="BB21" s="138"/>
      <c r="BC21" s="138"/>
      <c r="BD21" s="138"/>
      <c r="BE21" s="142"/>
      <c r="BF21" s="142"/>
      <c r="BG21" s="137"/>
      <c r="BH21" s="142"/>
      <c r="BI21" s="143"/>
      <c r="BJ21" s="144"/>
      <c r="BK21" s="137"/>
      <c r="BL21" s="137"/>
      <c r="BM21" s="137"/>
      <c r="BN21" s="137"/>
      <c r="BO21" s="137"/>
      <c r="BP21" s="137"/>
      <c r="BQ21" s="137"/>
      <c r="BR21" s="137"/>
      <c r="BS21" s="138"/>
      <c r="BT21" s="138"/>
      <c r="BU21" s="138"/>
      <c r="BV21" s="138"/>
      <c r="BW21" s="142"/>
      <c r="BX21" s="142"/>
      <c r="BY21" s="137"/>
      <c r="BZ21" s="142"/>
      <c r="CA21" s="143"/>
      <c r="CB21" s="144"/>
      <c r="CC21" s="137"/>
      <c r="CD21" s="137"/>
      <c r="CE21" s="137"/>
      <c r="CF21" s="137"/>
      <c r="CG21" s="137"/>
      <c r="CH21" s="137"/>
      <c r="CI21" s="137"/>
      <c r="CJ21" s="137"/>
      <c r="CK21" s="138"/>
      <c r="CL21" s="138"/>
      <c r="CM21" s="138"/>
      <c r="CN21" s="138"/>
      <c r="CO21" s="142"/>
      <c r="CP21" s="142"/>
      <c r="CQ21" s="137"/>
      <c r="CR21" s="142"/>
      <c r="CS21" s="143"/>
      <c r="CT21" s="144"/>
      <c r="CU21" s="137"/>
      <c r="CV21" s="137"/>
      <c r="CW21" s="137"/>
      <c r="CX21" s="137"/>
      <c r="CY21" s="137"/>
      <c r="CZ21" s="137"/>
      <c r="DA21" s="137"/>
      <c r="DB21" s="137"/>
      <c r="DC21" s="138"/>
      <c r="DD21" s="138"/>
      <c r="DE21" s="138"/>
      <c r="DF21" s="138"/>
      <c r="DG21" s="142"/>
      <c r="DH21" s="142"/>
      <c r="DI21" s="137"/>
      <c r="DJ21" s="142"/>
      <c r="DK21" s="143"/>
    </row>
    <row r="22" spans="1:115" ht="25.4" customHeight="1">
      <c r="A22" s="217"/>
      <c r="B22" s="145"/>
      <c r="C22" s="145"/>
      <c r="D22" s="145"/>
      <c r="E22" s="145"/>
      <c r="F22" s="145"/>
      <c r="G22" s="145"/>
      <c r="H22" s="145"/>
      <c r="I22" s="223"/>
      <c r="J22" s="224"/>
      <c r="K22" s="224"/>
      <c r="L22" s="225"/>
      <c r="M22" s="226"/>
      <c r="N22" s="227"/>
      <c r="O22" s="227"/>
      <c r="P22" s="228"/>
      <c r="Q22" s="229"/>
      <c r="R22" s="230"/>
      <c r="S22" s="231"/>
      <c r="T22" s="228"/>
      <c r="U22" s="219"/>
      <c r="V22" s="219"/>
      <c r="W22" s="145"/>
      <c r="X22" s="219"/>
      <c r="Y22" s="220"/>
      <c r="Z22" s="183"/>
      <c r="AA22" s="134"/>
      <c r="AB22" s="134"/>
      <c r="AC22" s="134"/>
      <c r="AD22" s="134"/>
      <c r="AE22" s="134"/>
      <c r="AF22" s="134"/>
      <c r="AG22" s="134"/>
      <c r="AH22" s="145"/>
      <c r="AI22" s="145"/>
      <c r="AJ22" s="155"/>
      <c r="AK22" s="155"/>
      <c r="AL22" s="155"/>
      <c r="AM22" s="140"/>
      <c r="AN22" s="140"/>
      <c r="AO22" s="134"/>
      <c r="AP22" s="140"/>
      <c r="AQ22" s="153"/>
      <c r="AR22" s="154"/>
      <c r="AS22" s="134"/>
      <c r="AT22" s="134"/>
      <c r="AU22" s="134"/>
      <c r="AV22" s="134"/>
      <c r="AW22" s="134"/>
      <c r="AX22" s="134"/>
      <c r="AY22" s="134"/>
      <c r="AZ22" s="155"/>
      <c r="BA22" s="155"/>
      <c r="BB22" s="155"/>
      <c r="BC22" s="155"/>
      <c r="BD22" s="155"/>
      <c r="BE22" s="140"/>
      <c r="BF22" s="140"/>
      <c r="BG22" s="134"/>
      <c r="BH22" s="140"/>
      <c r="BI22" s="153"/>
      <c r="BJ22" s="154"/>
      <c r="BK22" s="134"/>
      <c r="BL22" s="134"/>
      <c r="BM22" s="134"/>
      <c r="BN22" s="134"/>
      <c r="BO22" s="134"/>
      <c r="BP22" s="134"/>
      <c r="BQ22" s="134"/>
      <c r="BR22" s="134"/>
      <c r="BS22" s="155"/>
      <c r="BT22" s="155"/>
      <c r="BU22" s="155"/>
      <c r="BV22" s="155"/>
      <c r="BW22" s="140"/>
      <c r="BX22" s="140"/>
      <c r="BY22" s="134"/>
      <c r="BZ22" s="140"/>
      <c r="CA22" s="153"/>
      <c r="CB22" s="154"/>
      <c r="CC22" s="134"/>
      <c r="CD22" s="134"/>
      <c r="CE22" s="134"/>
      <c r="CF22" s="134"/>
      <c r="CG22" s="134"/>
      <c r="CH22" s="134"/>
      <c r="CI22" s="134"/>
      <c r="CJ22" s="134"/>
      <c r="CK22" s="155"/>
      <c r="CL22" s="155"/>
      <c r="CM22" s="155"/>
      <c r="CN22" s="155"/>
      <c r="CO22" s="140"/>
      <c r="CP22" s="140"/>
      <c r="CQ22" s="134"/>
      <c r="CR22" s="140"/>
      <c r="CS22" s="153"/>
      <c r="CT22" s="154"/>
      <c r="CU22" s="134"/>
      <c r="CV22" s="134"/>
      <c r="CW22" s="134"/>
      <c r="CX22" s="134"/>
      <c r="CY22" s="134"/>
      <c r="CZ22" s="134"/>
      <c r="DA22" s="134"/>
      <c r="DB22" s="134"/>
      <c r="DC22" s="155"/>
      <c r="DD22" s="155"/>
      <c r="DE22" s="155"/>
      <c r="DF22" s="155"/>
      <c r="DG22" s="140"/>
      <c r="DH22" s="140"/>
      <c r="DI22" s="134"/>
      <c r="DJ22" s="140"/>
      <c r="DK22" s="153"/>
    </row>
    <row r="23" spans="1:115" ht="25.4" customHeight="1">
      <c r="A23" s="217"/>
      <c r="B23" s="145"/>
      <c r="C23" s="145"/>
      <c r="D23" s="145"/>
      <c r="E23" s="145"/>
      <c r="F23" s="145"/>
      <c r="G23" s="145"/>
      <c r="H23" s="145"/>
      <c r="I23" s="223"/>
      <c r="J23" s="224"/>
      <c r="K23" s="224"/>
      <c r="L23" s="225"/>
      <c r="M23" s="226"/>
      <c r="N23" s="227"/>
      <c r="O23" s="227"/>
      <c r="P23" s="228"/>
      <c r="Q23" s="229"/>
      <c r="R23" s="230"/>
      <c r="S23" s="231"/>
      <c r="T23" s="228"/>
      <c r="U23" s="219"/>
      <c r="V23" s="219"/>
      <c r="W23" s="145"/>
      <c r="X23" s="219"/>
      <c r="Y23" s="220"/>
      <c r="Z23" s="183"/>
      <c r="AA23" s="134"/>
      <c r="AB23" s="134"/>
      <c r="AC23" s="134"/>
      <c r="AD23" s="134"/>
      <c r="AE23" s="134"/>
      <c r="AF23" s="134"/>
      <c r="AG23" s="134"/>
      <c r="AH23" s="155"/>
      <c r="AI23" s="155"/>
      <c r="AJ23" s="155"/>
      <c r="AK23" s="155"/>
      <c r="AL23" s="155"/>
      <c r="AM23" s="140"/>
      <c r="AN23" s="140"/>
      <c r="AO23" s="134"/>
      <c r="AP23" s="140"/>
      <c r="AQ23" s="153"/>
      <c r="AR23" s="154"/>
      <c r="AS23" s="134"/>
      <c r="AT23" s="134"/>
      <c r="AU23" s="134"/>
      <c r="AV23" s="134"/>
      <c r="AW23" s="134"/>
      <c r="AX23" s="134"/>
      <c r="AY23" s="134"/>
      <c r="AZ23" s="155"/>
      <c r="BA23" s="155"/>
      <c r="BB23" s="155"/>
      <c r="BC23" s="155"/>
      <c r="BD23" s="155"/>
      <c r="BE23" s="140"/>
      <c r="BF23" s="140"/>
      <c r="BG23" s="134"/>
      <c r="BH23" s="140"/>
      <c r="BI23" s="153"/>
      <c r="BJ23" s="154"/>
      <c r="BK23" s="134"/>
      <c r="BL23" s="134"/>
      <c r="BM23" s="134"/>
      <c r="BN23" s="134"/>
      <c r="BO23" s="134"/>
      <c r="BP23" s="134"/>
      <c r="BQ23" s="134"/>
      <c r="BR23" s="134"/>
      <c r="BS23" s="155"/>
      <c r="BT23" s="155"/>
      <c r="BU23" s="155"/>
      <c r="BV23" s="155"/>
      <c r="BW23" s="140"/>
      <c r="BX23" s="140"/>
      <c r="BY23" s="134"/>
      <c r="BZ23" s="140"/>
      <c r="CA23" s="153"/>
      <c r="CB23" s="154"/>
      <c r="CC23" s="134"/>
      <c r="CD23" s="134"/>
      <c r="CE23" s="134"/>
      <c r="CF23" s="134"/>
      <c r="CG23" s="134"/>
      <c r="CH23" s="134"/>
      <c r="CI23" s="134"/>
      <c r="CJ23" s="134"/>
      <c r="CK23" s="155"/>
      <c r="CL23" s="155"/>
      <c r="CM23" s="155"/>
      <c r="CN23" s="155"/>
      <c r="CO23" s="140"/>
      <c r="CP23" s="140"/>
      <c r="CQ23" s="134"/>
      <c r="CR23" s="140"/>
      <c r="CS23" s="153"/>
      <c r="CT23" s="154"/>
      <c r="CU23" s="134"/>
      <c r="CV23" s="134"/>
      <c r="CW23" s="134"/>
      <c r="CX23" s="134"/>
      <c r="CY23" s="134"/>
      <c r="CZ23" s="134"/>
      <c r="DA23" s="134"/>
      <c r="DB23" s="134"/>
      <c r="DC23" s="155"/>
      <c r="DD23" s="155"/>
      <c r="DE23" s="155"/>
      <c r="DF23" s="155"/>
      <c r="DG23" s="140"/>
      <c r="DH23" s="140"/>
      <c r="DI23" s="134"/>
      <c r="DJ23" s="140"/>
      <c r="DK23" s="153"/>
    </row>
    <row r="24" spans="1:115" ht="25.4" customHeight="1" thickBot="1">
      <c r="A24" s="232"/>
      <c r="B24" s="233"/>
      <c r="C24" s="233"/>
      <c r="D24" s="233"/>
      <c r="E24" s="233"/>
      <c r="F24" s="233"/>
      <c r="G24" s="233"/>
      <c r="H24" s="233"/>
      <c r="I24" s="234"/>
      <c r="J24" s="235"/>
      <c r="K24" s="235"/>
      <c r="L24" s="236"/>
      <c r="M24" s="237"/>
      <c r="N24" s="238"/>
      <c r="O24" s="238"/>
      <c r="P24" s="239"/>
      <c r="Q24" s="240"/>
      <c r="R24" s="241"/>
      <c r="S24" s="242"/>
      <c r="T24" s="239"/>
      <c r="U24" s="243"/>
      <c r="V24" s="243"/>
      <c r="W24" s="233"/>
      <c r="X24" s="243"/>
      <c r="Y24" s="244"/>
      <c r="Z24" s="185"/>
      <c r="AA24" s="160"/>
      <c r="AB24" s="160"/>
      <c r="AC24" s="160"/>
      <c r="AD24" s="160"/>
      <c r="AE24" s="160"/>
      <c r="AF24" s="160"/>
      <c r="AG24" s="160"/>
      <c r="AH24" s="166"/>
      <c r="AI24" s="166"/>
      <c r="AJ24" s="166"/>
      <c r="AK24" s="166"/>
      <c r="AL24" s="166"/>
      <c r="AM24" s="163"/>
      <c r="AN24" s="163"/>
      <c r="AO24" s="160"/>
      <c r="AP24" s="163"/>
      <c r="AQ24" s="164"/>
      <c r="AR24" s="165"/>
      <c r="AS24" s="160"/>
      <c r="AT24" s="160"/>
      <c r="AU24" s="160"/>
      <c r="AV24" s="160"/>
      <c r="AW24" s="160"/>
      <c r="AX24" s="160"/>
      <c r="AY24" s="160"/>
      <c r="AZ24" s="166"/>
      <c r="BA24" s="166"/>
      <c r="BB24" s="166"/>
      <c r="BC24" s="166"/>
      <c r="BD24" s="166"/>
      <c r="BE24" s="163"/>
      <c r="BF24" s="163"/>
      <c r="BG24" s="160"/>
      <c r="BH24" s="163"/>
      <c r="BI24" s="164"/>
      <c r="BJ24" s="165"/>
      <c r="BK24" s="160"/>
      <c r="BL24" s="160"/>
      <c r="BM24" s="160"/>
      <c r="BN24" s="160"/>
      <c r="BO24" s="160"/>
      <c r="BP24" s="160"/>
      <c r="BQ24" s="160"/>
      <c r="BR24" s="160"/>
      <c r="BS24" s="166"/>
      <c r="BT24" s="166"/>
      <c r="BU24" s="166"/>
      <c r="BV24" s="166"/>
      <c r="BW24" s="163"/>
      <c r="BX24" s="163"/>
      <c r="BY24" s="160"/>
      <c r="BZ24" s="163"/>
      <c r="CA24" s="164"/>
      <c r="CB24" s="165"/>
      <c r="CC24" s="160"/>
      <c r="CD24" s="160"/>
      <c r="CE24" s="160"/>
      <c r="CF24" s="160"/>
      <c r="CG24" s="160"/>
      <c r="CH24" s="160"/>
      <c r="CI24" s="160"/>
      <c r="CJ24" s="160"/>
      <c r="CK24" s="166"/>
      <c r="CL24" s="166"/>
      <c r="CM24" s="166"/>
      <c r="CN24" s="166"/>
      <c r="CO24" s="163"/>
      <c r="CP24" s="163"/>
      <c r="CQ24" s="160"/>
      <c r="CR24" s="163"/>
      <c r="CS24" s="164"/>
      <c r="CT24" s="165"/>
      <c r="CU24" s="160"/>
      <c r="CV24" s="160"/>
      <c r="CW24" s="160"/>
      <c r="CX24" s="160"/>
      <c r="CY24" s="160"/>
      <c r="CZ24" s="160"/>
      <c r="DA24" s="160"/>
      <c r="DB24" s="160"/>
      <c r="DC24" s="166"/>
      <c r="DD24" s="166"/>
      <c r="DE24" s="166"/>
      <c r="DF24" s="166"/>
      <c r="DG24" s="163"/>
      <c r="DH24" s="163"/>
      <c r="DI24" s="160"/>
      <c r="DJ24" s="163"/>
      <c r="DK24" s="164"/>
    </row>
    <row r="25" spans="1:115" ht="25.4" customHeight="1">
      <c r="I25" s="167"/>
      <c r="J25" s="169"/>
      <c r="K25" s="169"/>
      <c r="L25" s="169"/>
      <c r="M25" s="169"/>
      <c r="N25" s="168"/>
      <c r="O25" s="168"/>
      <c r="P25" s="187"/>
      <c r="Q25" s="170"/>
      <c r="R25" s="170"/>
      <c r="S25" s="171"/>
      <c r="T25" s="187"/>
      <c r="AA25" s="167"/>
      <c r="AB25" s="167"/>
      <c r="AC25" s="167"/>
      <c r="AD25" s="167"/>
    </row>
    <row r="26" spans="1:115" ht="25.4" customHeight="1">
      <c r="I26" s="167"/>
      <c r="J26" s="169"/>
      <c r="K26" s="169"/>
      <c r="L26" s="169"/>
      <c r="M26" s="169"/>
      <c r="N26" s="168"/>
      <c r="O26" s="168"/>
      <c r="P26" s="187"/>
      <c r="Q26" s="170"/>
      <c r="R26" s="170"/>
      <c r="S26" s="171"/>
      <c r="T26" s="187"/>
      <c r="AA26" s="167"/>
      <c r="AB26" s="167"/>
      <c r="AC26" s="167"/>
      <c r="AD26" s="167"/>
    </row>
    <row r="27" spans="1:115" ht="25.4" customHeight="1">
      <c r="I27" s="167"/>
      <c r="J27" s="169"/>
      <c r="K27" s="169"/>
      <c r="L27" s="169"/>
      <c r="M27" s="169"/>
      <c r="N27" s="168"/>
      <c r="O27" s="168"/>
      <c r="P27" s="187"/>
      <c r="Q27" s="170"/>
      <c r="R27" s="170"/>
      <c r="S27" s="171"/>
      <c r="T27" s="187"/>
      <c r="AA27" s="167"/>
      <c r="AB27" s="167"/>
      <c r="AC27" s="167"/>
      <c r="AD27" s="167"/>
    </row>
    <row r="28" spans="1:115" ht="25.4" customHeight="1">
      <c r="I28" s="167"/>
      <c r="J28" s="169"/>
      <c r="K28" s="169"/>
      <c r="L28" s="169"/>
      <c r="M28" s="169"/>
      <c r="N28" s="168"/>
      <c r="O28" s="168"/>
      <c r="P28" s="187"/>
      <c r="Q28" s="170"/>
      <c r="R28" s="170"/>
      <c r="S28" s="171"/>
      <c r="T28" s="187"/>
      <c r="AA28" s="76"/>
      <c r="AB28" s="76"/>
      <c r="AC28" s="76"/>
      <c r="AD28" s="76"/>
      <c r="AE28" s="76"/>
      <c r="AF28" s="76"/>
      <c r="AG28" s="76"/>
      <c r="AH28" s="76"/>
      <c r="AI28" s="76"/>
      <c r="AJ28" s="76"/>
      <c r="AK28" s="76"/>
      <c r="AL28" s="76"/>
      <c r="AM28" s="77"/>
      <c r="AN28" s="77"/>
      <c r="AO28" s="76"/>
      <c r="AP28" s="77"/>
      <c r="AQ28" s="77"/>
      <c r="AR28" s="78"/>
      <c r="AS28" s="76"/>
      <c r="AT28" s="76"/>
      <c r="AU28" s="76"/>
      <c r="AV28" s="76"/>
    </row>
    <row r="29" spans="1:115" ht="25.4" customHeight="1">
      <c r="I29" s="167"/>
      <c r="J29" s="169"/>
      <c r="K29" s="169"/>
      <c r="L29" s="169"/>
      <c r="M29" s="169"/>
      <c r="N29" s="168"/>
      <c r="O29" s="168"/>
      <c r="P29" s="187"/>
      <c r="Q29" s="170"/>
      <c r="R29" s="170"/>
      <c r="S29" s="171"/>
      <c r="T29" s="187"/>
      <c r="AA29" s="167"/>
      <c r="AB29" s="167"/>
      <c r="AC29" s="167"/>
      <c r="AD29" s="167"/>
    </row>
    <row r="30" spans="1:115" ht="25.4" customHeight="1">
      <c r="I30" s="167"/>
      <c r="J30" s="169"/>
      <c r="K30" s="169"/>
      <c r="L30" s="169"/>
      <c r="M30" s="169"/>
      <c r="N30" s="168"/>
      <c r="O30" s="168"/>
      <c r="P30" s="187"/>
      <c r="Q30" s="170"/>
      <c r="R30" s="170"/>
      <c r="S30" s="171"/>
      <c r="T30" s="187"/>
      <c r="AA30" s="167"/>
      <c r="AB30" s="167"/>
      <c r="AC30" s="167"/>
      <c r="AD30" s="167"/>
    </row>
    <row r="31" spans="1:115" ht="25.4" customHeight="1">
      <c r="I31" s="167"/>
      <c r="J31" s="169"/>
      <c r="K31" s="169"/>
      <c r="L31" s="169"/>
      <c r="M31" s="169"/>
      <c r="N31" s="168"/>
      <c r="O31" s="168"/>
      <c r="P31" s="187"/>
      <c r="Q31" s="170"/>
      <c r="R31" s="170"/>
      <c r="S31" s="171"/>
      <c r="T31" s="187"/>
      <c r="AA31" s="167"/>
      <c r="AB31" s="167"/>
      <c r="AC31" s="167"/>
      <c r="AD31" s="167"/>
    </row>
    <row r="32" spans="1:115" ht="25.4" customHeight="1">
      <c r="I32" s="167"/>
      <c r="J32" s="169"/>
      <c r="K32" s="169"/>
      <c r="L32" s="169"/>
      <c r="M32" s="169"/>
      <c r="N32" s="168"/>
      <c r="O32" s="168"/>
      <c r="P32" s="187"/>
      <c r="Q32" s="170"/>
      <c r="R32" s="170"/>
      <c r="S32" s="171"/>
      <c r="T32" s="187"/>
      <c r="AA32" s="167"/>
      <c r="AB32" s="167"/>
      <c r="AC32" s="167"/>
      <c r="AD32" s="167"/>
    </row>
    <row r="33" spans="9:30" ht="25.4" customHeight="1">
      <c r="I33" s="167"/>
      <c r="J33" s="169"/>
      <c r="K33" s="169"/>
      <c r="L33" s="169"/>
      <c r="M33" s="169"/>
      <c r="N33" s="168"/>
      <c r="O33" s="168"/>
      <c r="P33" s="187"/>
      <c r="Q33" s="170"/>
      <c r="R33" s="170"/>
      <c r="S33" s="171"/>
      <c r="T33" s="187"/>
      <c r="AA33" s="167"/>
      <c r="AB33" s="167"/>
      <c r="AC33" s="167"/>
      <c r="AD33" s="167"/>
    </row>
    <row r="34" spans="9:30" ht="25.4" customHeight="1">
      <c r="I34" s="167"/>
      <c r="J34" s="169"/>
      <c r="K34" s="169"/>
      <c r="L34" s="169"/>
      <c r="M34" s="169"/>
      <c r="N34" s="168"/>
      <c r="O34" s="168"/>
      <c r="P34" s="187"/>
      <c r="Q34" s="170"/>
      <c r="R34" s="170"/>
      <c r="S34" s="171"/>
      <c r="T34" s="187"/>
      <c r="AA34" s="167"/>
      <c r="AB34" s="167"/>
      <c r="AC34" s="167"/>
      <c r="AD34" s="167"/>
    </row>
    <row r="35" spans="9:30" ht="25.4" customHeight="1">
      <c r="I35" s="167"/>
      <c r="J35" s="169"/>
      <c r="K35" s="169"/>
      <c r="L35" s="169"/>
      <c r="M35" s="169"/>
      <c r="N35" s="168"/>
      <c r="O35" s="168"/>
      <c r="P35" s="187"/>
      <c r="Q35" s="170"/>
      <c r="R35" s="170"/>
      <c r="S35" s="171"/>
      <c r="T35" s="187"/>
      <c r="AA35" s="167"/>
      <c r="AB35" s="167"/>
      <c r="AC35" s="167"/>
      <c r="AD35" s="167"/>
    </row>
    <row r="36" spans="9:30" ht="25.4" customHeight="1">
      <c r="I36" s="167"/>
      <c r="J36" s="169"/>
      <c r="K36" s="169"/>
      <c r="L36" s="169"/>
      <c r="M36" s="169"/>
      <c r="N36" s="168"/>
      <c r="O36" s="168"/>
      <c r="P36" s="187"/>
      <c r="Q36" s="170"/>
      <c r="R36" s="170"/>
      <c r="S36" s="171"/>
      <c r="T36" s="187"/>
      <c r="AA36" s="167"/>
      <c r="AB36" s="167"/>
      <c r="AC36" s="167"/>
      <c r="AD36" s="167"/>
    </row>
    <row r="37" spans="9:30" ht="25.4" customHeight="1">
      <c r="I37" s="167"/>
      <c r="J37" s="169"/>
      <c r="K37" s="169"/>
      <c r="L37" s="169"/>
      <c r="M37" s="169"/>
      <c r="N37" s="168"/>
      <c r="O37" s="168"/>
      <c r="P37" s="187"/>
      <c r="Q37" s="170"/>
      <c r="R37" s="170"/>
      <c r="S37" s="171"/>
      <c r="T37" s="187"/>
      <c r="AA37" s="167"/>
      <c r="AB37" s="167"/>
      <c r="AC37" s="167"/>
      <c r="AD37" s="167"/>
    </row>
    <row r="38" spans="9:30" ht="25.4" customHeight="1">
      <c r="I38" s="167"/>
      <c r="J38" s="169"/>
      <c r="K38" s="169"/>
      <c r="L38" s="169"/>
      <c r="M38" s="169"/>
      <c r="N38" s="168"/>
      <c r="O38" s="168"/>
      <c r="P38" s="187"/>
      <c r="Q38" s="170"/>
      <c r="R38" s="170"/>
      <c r="S38" s="171"/>
      <c r="T38" s="187"/>
      <c r="AA38" s="167"/>
      <c r="AB38" s="167"/>
      <c r="AC38" s="167"/>
      <c r="AD38" s="167"/>
    </row>
    <row r="39" spans="9:30" ht="25.4" customHeight="1">
      <c r="I39" s="167"/>
      <c r="J39" s="169"/>
      <c r="K39" s="169"/>
      <c r="L39" s="169"/>
      <c r="M39" s="169"/>
      <c r="N39" s="168"/>
      <c r="O39" s="168"/>
      <c r="P39" s="187"/>
      <c r="Q39" s="170"/>
      <c r="R39" s="170"/>
      <c r="S39" s="171"/>
      <c r="T39" s="187"/>
      <c r="AA39" s="167"/>
      <c r="AB39" s="167"/>
      <c r="AC39" s="167"/>
      <c r="AD39" s="167"/>
    </row>
    <row r="40" spans="9:30" ht="25.4" customHeight="1">
      <c r="I40" s="167"/>
      <c r="J40" s="169"/>
      <c r="K40" s="169"/>
      <c r="L40" s="169"/>
      <c r="M40" s="169"/>
      <c r="N40" s="168"/>
      <c r="O40" s="168"/>
      <c r="P40" s="187"/>
      <c r="Q40" s="170"/>
      <c r="R40" s="170"/>
      <c r="S40" s="171"/>
      <c r="T40" s="187"/>
      <c r="AA40" s="167"/>
      <c r="AB40" s="167"/>
      <c r="AC40" s="167"/>
      <c r="AD40" s="167"/>
    </row>
    <row r="41" spans="9:30" ht="25.4" customHeight="1">
      <c r="J41" s="169"/>
      <c r="K41" s="169"/>
      <c r="L41" s="169"/>
      <c r="M41" s="169"/>
      <c r="N41" s="168"/>
      <c r="O41" s="168"/>
      <c r="P41" s="187"/>
      <c r="Q41" s="170"/>
      <c r="R41" s="170"/>
      <c r="S41" s="171"/>
      <c r="T41" s="187"/>
      <c r="AA41" s="167"/>
      <c r="AB41" s="167"/>
      <c r="AC41" s="167"/>
      <c r="AD41" s="167"/>
    </row>
    <row r="42" spans="9:30" ht="25.4" customHeight="1">
      <c r="J42" s="169"/>
      <c r="K42" s="169"/>
      <c r="L42" s="169"/>
      <c r="M42" s="169"/>
      <c r="N42" s="168"/>
      <c r="O42" s="168"/>
      <c r="P42" s="187"/>
      <c r="Q42" s="170"/>
      <c r="R42" s="170"/>
      <c r="S42" s="171"/>
      <c r="T42" s="187"/>
      <c r="AA42" s="167"/>
      <c r="AB42" s="167"/>
      <c r="AC42" s="167"/>
      <c r="AD42" s="167"/>
    </row>
    <row r="43" spans="9:30" ht="25.4" customHeight="1">
      <c r="J43" s="169"/>
      <c r="K43" s="169"/>
      <c r="L43" s="169"/>
      <c r="M43" s="169"/>
      <c r="N43" s="168"/>
      <c r="O43" s="168"/>
      <c r="P43" s="187"/>
      <c r="Q43" s="170"/>
      <c r="R43" s="170"/>
      <c r="S43" s="171"/>
      <c r="T43" s="187"/>
      <c r="AA43" s="167"/>
      <c r="AB43" s="167"/>
      <c r="AC43" s="167"/>
      <c r="AD43" s="167"/>
    </row>
    <row r="44" spans="9:30" ht="25.4" customHeight="1">
      <c r="J44" s="169"/>
      <c r="K44" s="169"/>
      <c r="L44" s="169"/>
      <c r="M44" s="169"/>
      <c r="N44" s="168"/>
      <c r="O44" s="168"/>
      <c r="P44" s="187"/>
      <c r="Q44" s="170"/>
      <c r="R44" s="170"/>
      <c r="S44" s="171"/>
      <c r="T44" s="187"/>
      <c r="AA44" s="167"/>
      <c r="AB44" s="167"/>
      <c r="AC44" s="167"/>
      <c r="AD44" s="167"/>
    </row>
    <row r="45" spans="9:30" ht="25.4" customHeight="1">
      <c r="J45" s="169"/>
      <c r="K45" s="169"/>
      <c r="L45" s="169"/>
      <c r="M45" s="169"/>
      <c r="N45" s="168"/>
      <c r="O45" s="168"/>
      <c r="P45" s="187"/>
      <c r="Q45" s="170"/>
      <c r="R45" s="170"/>
      <c r="S45" s="171"/>
      <c r="T45" s="187"/>
      <c r="AA45" s="167"/>
      <c r="AB45" s="167"/>
      <c r="AC45" s="167"/>
      <c r="AD45" s="167"/>
    </row>
    <row r="46" spans="9:30" ht="25.4" customHeight="1">
      <c r="J46" s="169"/>
      <c r="K46" s="169"/>
      <c r="L46" s="169"/>
      <c r="M46" s="169"/>
      <c r="N46" s="168"/>
      <c r="O46" s="168"/>
      <c r="P46" s="187"/>
      <c r="Q46" s="170"/>
      <c r="R46" s="170"/>
      <c r="S46" s="171"/>
      <c r="T46" s="187"/>
      <c r="AA46" s="167"/>
      <c r="AB46" s="167"/>
      <c r="AC46" s="167"/>
      <c r="AD46" s="167"/>
    </row>
    <row r="47" spans="9:30" ht="25.4" customHeight="1">
      <c r="J47" s="169"/>
      <c r="K47" s="169"/>
      <c r="L47" s="169"/>
      <c r="M47" s="169"/>
      <c r="N47" s="168"/>
      <c r="O47" s="168"/>
      <c r="P47" s="187"/>
      <c r="Q47" s="170"/>
      <c r="R47" s="170"/>
      <c r="S47" s="171"/>
      <c r="T47" s="187"/>
      <c r="AA47" s="167"/>
      <c r="AB47" s="167"/>
      <c r="AC47" s="167"/>
      <c r="AD47" s="167"/>
    </row>
    <row r="48" spans="9:30" ht="25.4" customHeight="1">
      <c r="J48" s="169"/>
      <c r="K48" s="169"/>
      <c r="L48" s="169"/>
      <c r="M48" s="169"/>
      <c r="N48" s="168"/>
      <c r="O48" s="168"/>
      <c r="P48" s="187"/>
      <c r="Q48" s="170"/>
      <c r="R48" s="170"/>
      <c r="S48" s="171"/>
      <c r="T48" s="187"/>
      <c r="AA48" s="167"/>
      <c r="AB48" s="167"/>
      <c r="AC48" s="167"/>
      <c r="AD48" s="167"/>
    </row>
    <row r="49" spans="3:30" ht="25.4" customHeight="1">
      <c r="J49" s="169"/>
      <c r="K49" s="169"/>
      <c r="L49" s="169"/>
      <c r="M49" s="169"/>
      <c r="N49" s="168"/>
      <c r="O49" s="168"/>
      <c r="P49" s="187"/>
      <c r="Q49" s="170"/>
      <c r="R49" s="170"/>
      <c r="S49" s="171"/>
      <c r="T49" s="187"/>
      <c r="AA49" s="167"/>
      <c r="AB49" s="167"/>
      <c r="AC49" s="167"/>
      <c r="AD49" s="167"/>
    </row>
    <row r="50" spans="3:30" ht="25.4" customHeight="1">
      <c r="J50" s="169"/>
      <c r="K50" s="169"/>
      <c r="L50" s="169"/>
      <c r="M50" s="169"/>
      <c r="N50" s="168"/>
      <c r="O50" s="168"/>
      <c r="P50" s="187"/>
      <c r="Q50" s="170"/>
      <c r="R50" s="170"/>
      <c r="S50" s="171"/>
      <c r="T50" s="187"/>
      <c r="AA50" s="167"/>
      <c r="AB50" s="167"/>
      <c r="AC50" s="167"/>
      <c r="AD50" s="167"/>
    </row>
    <row r="51" spans="3:30" ht="25.4" customHeight="1">
      <c r="J51" s="169"/>
      <c r="K51" s="169"/>
      <c r="L51" s="169"/>
      <c r="M51" s="169"/>
      <c r="N51" s="168"/>
      <c r="O51" s="168"/>
      <c r="P51" s="187"/>
      <c r="Q51" s="170"/>
      <c r="R51" s="170"/>
      <c r="S51" s="171"/>
      <c r="T51" s="187"/>
      <c r="AA51" s="167"/>
      <c r="AB51" s="167"/>
      <c r="AC51" s="167"/>
      <c r="AD51" s="167"/>
    </row>
    <row r="52" spans="3:30" ht="25.4" customHeight="1">
      <c r="J52" s="169"/>
      <c r="K52" s="169"/>
      <c r="L52" s="169"/>
      <c r="M52" s="169"/>
      <c r="N52" s="168"/>
      <c r="O52" s="168"/>
      <c r="P52" s="187"/>
      <c r="Q52" s="170"/>
      <c r="R52" s="170"/>
      <c r="S52" s="171"/>
      <c r="T52" s="187"/>
      <c r="AA52" s="167"/>
      <c r="AB52" s="167"/>
      <c r="AC52" s="167"/>
      <c r="AD52" s="167"/>
    </row>
    <row r="53" spans="3:30" ht="25.4" customHeight="1">
      <c r="J53" s="169"/>
      <c r="K53" s="169"/>
      <c r="L53" s="169"/>
      <c r="M53" s="169"/>
      <c r="N53" s="168"/>
      <c r="O53" s="168"/>
      <c r="P53" s="187"/>
      <c r="Q53" s="170"/>
      <c r="R53" s="170"/>
      <c r="S53" s="171"/>
      <c r="T53" s="187"/>
      <c r="AA53" s="167"/>
      <c r="AB53" s="167"/>
      <c r="AC53" s="167"/>
      <c r="AD53" s="167"/>
    </row>
    <row r="54" spans="3:30" ht="25.4" customHeight="1">
      <c r="J54" s="169"/>
      <c r="K54" s="169"/>
      <c r="L54" s="169"/>
      <c r="M54" s="169"/>
      <c r="N54" s="168"/>
      <c r="O54" s="168"/>
      <c r="P54" s="187"/>
      <c r="Q54" s="170"/>
      <c r="R54" s="170"/>
      <c r="S54" s="171"/>
      <c r="T54" s="187"/>
      <c r="AA54" s="167"/>
      <c r="AB54" s="167"/>
      <c r="AC54" s="167"/>
      <c r="AD54" s="167"/>
    </row>
    <row r="55" spans="3:30" ht="25.4" customHeight="1">
      <c r="J55" s="169"/>
      <c r="K55" s="169"/>
      <c r="L55" s="169"/>
      <c r="M55" s="169"/>
      <c r="N55" s="168"/>
      <c r="O55" s="168"/>
      <c r="P55" s="187"/>
      <c r="Q55" s="170"/>
      <c r="R55" s="170"/>
      <c r="S55" s="171"/>
      <c r="T55" s="187"/>
      <c r="AA55" s="167"/>
      <c r="AB55" s="167"/>
      <c r="AC55" s="167"/>
      <c r="AD55" s="167"/>
    </row>
    <row r="56" spans="3:30" ht="25.4" customHeight="1">
      <c r="J56" s="169"/>
      <c r="K56" s="169"/>
      <c r="L56" s="169"/>
      <c r="M56" s="169"/>
      <c r="N56" s="168"/>
      <c r="O56" s="168"/>
      <c r="P56" s="187"/>
      <c r="Q56" s="170"/>
      <c r="R56" s="170"/>
      <c r="S56" s="171"/>
      <c r="T56" s="187"/>
      <c r="AA56" s="167"/>
      <c r="AB56" s="167"/>
      <c r="AC56" s="167"/>
      <c r="AD56" s="167"/>
    </row>
    <row r="57" spans="3:30" ht="25.4" customHeight="1">
      <c r="J57" s="169"/>
      <c r="K57" s="169"/>
      <c r="L57" s="169"/>
      <c r="M57" s="169"/>
      <c r="N57" s="168"/>
      <c r="O57" s="168"/>
      <c r="AA57" s="167"/>
      <c r="AB57" s="167"/>
      <c r="AC57" s="167"/>
      <c r="AD57" s="167"/>
    </row>
    <row r="58" spans="3:30" ht="25.4" customHeight="1">
      <c r="J58" s="169"/>
      <c r="K58" s="169"/>
      <c r="L58" s="169"/>
      <c r="M58" s="169"/>
      <c r="N58" s="168"/>
      <c r="O58" s="168"/>
      <c r="AA58" s="167"/>
      <c r="AB58" s="167"/>
      <c r="AC58" s="167"/>
      <c r="AD58" s="167"/>
    </row>
    <row r="60" spans="3:30" ht="25.4" customHeight="1">
      <c r="C60" s="172"/>
    </row>
    <row r="61" spans="3:30" ht="25.4" customHeight="1">
      <c r="J61" s="72"/>
      <c r="K61" s="72"/>
      <c r="L61" s="72"/>
      <c r="M61" s="72"/>
      <c r="N61" s="79"/>
      <c r="O61" s="79"/>
      <c r="P61" s="72"/>
      <c r="Q61" s="79"/>
      <c r="R61" s="79"/>
      <c r="S61" s="80"/>
      <c r="T61" s="72"/>
    </row>
    <row r="62" spans="3:30" ht="25.4" customHeight="1">
      <c r="J62" s="72"/>
      <c r="K62" s="72"/>
      <c r="L62" s="72"/>
      <c r="M62" s="72"/>
      <c r="N62" s="79"/>
      <c r="O62" s="79"/>
      <c r="P62" s="72"/>
      <c r="Q62" s="79"/>
      <c r="R62" s="79"/>
      <c r="S62" s="80"/>
      <c r="T62" s="72"/>
    </row>
    <row r="63" spans="3:30" ht="25.4" customHeight="1">
      <c r="J63" s="72"/>
      <c r="K63" s="72"/>
      <c r="L63" s="72"/>
      <c r="M63" s="72"/>
      <c r="N63" s="79"/>
      <c r="O63" s="79"/>
      <c r="P63" s="72"/>
      <c r="Q63" s="79"/>
      <c r="R63" s="79"/>
      <c r="S63" s="80"/>
      <c r="T63" s="72"/>
    </row>
    <row r="64" spans="3:30" ht="25.4" customHeight="1">
      <c r="J64" s="72"/>
      <c r="K64" s="72"/>
      <c r="L64" s="72"/>
      <c r="M64" s="72"/>
      <c r="N64" s="79"/>
      <c r="O64" s="79"/>
      <c r="P64" s="72"/>
      <c r="Q64" s="79"/>
      <c r="R64" s="79"/>
      <c r="S64" s="80"/>
      <c r="T64" s="72"/>
    </row>
    <row r="65" spans="3:31" ht="25.4" customHeight="1">
      <c r="J65" s="72"/>
      <c r="K65" s="72"/>
      <c r="L65" s="72"/>
      <c r="M65" s="72"/>
      <c r="N65" s="79"/>
      <c r="O65" s="79"/>
      <c r="P65" s="72"/>
      <c r="Q65" s="79"/>
      <c r="R65" s="79"/>
      <c r="S65" s="80"/>
      <c r="T65" s="72"/>
    </row>
    <row r="68" spans="3:31" ht="25.4" customHeight="1">
      <c r="C68" s="172"/>
    </row>
    <row r="69" spans="3:31" ht="25.4" customHeight="1">
      <c r="C69" s="1"/>
      <c r="D69" s="1"/>
      <c r="E69" s="1"/>
      <c r="F69" s="1"/>
      <c r="G69" s="1"/>
      <c r="H69" s="1"/>
      <c r="I69" s="1"/>
      <c r="J69" s="173"/>
      <c r="K69" s="173"/>
      <c r="L69" s="173"/>
      <c r="M69" s="173"/>
      <c r="N69" s="174"/>
      <c r="O69" s="174"/>
      <c r="P69" s="173"/>
      <c r="Q69" s="174"/>
      <c r="R69" s="174"/>
      <c r="S69" s="175"/>
      <c r="T69" s="173"/>
      <c r="U69" s="177"/>
      <c r="V69" s="177"/>
      <c r="W69" s="176"/>
      <c r="X69" s="177"/>
      <c r="Y69" s="177"/>
      <c r="Z69" s="188"/>
      <c r="AA69" s="176"/>
      <c r="AB69" s="176"/>
      <c r="AC69" s="176"/>
      <c r="AD69" s="176"/>
      <c r="AE69" s="176"/>
    </row>
    <row r="70" spans="3:31" ht="25.4" customHeight="1">
      <c r="C70" s="1"/>
      <c r="D70" s="1"/>
      <c r="E70" s="1"/>
      <c r="F70" s="1"/>
      <c r="G70" s="1"/>
      <c r="H70" s="1"/>
      <c r="I70" s="1"/>
      <c r="J70" s="173"/>
      <c r="K70" s="173"/>
      <c r="L70" s="173"/>
      <c r="M70" s="173"/>
      <c r="N70" s="174"/>
      <c r="O70" s="174"/>
      <c r="P70" s="173"/>
      <c r="Q70" s="174"/>
      <c r="R70" s="174"/>
      <c r="S70" s="175"/>
      <c r="T70" s="173"/>
      <c r="U70" s="177"/>
      <c r="V70" s="177"/>
      <c r="W70" s="176"/>
      <c r="X70" s="177"/>
      <c r="Y70" s="177"/>
      <c r="Z70" s="188"/>
      <c r="AA70" s="176"/>
      <c r="AB70" s="176"/>
      <c r="AC70" s="176"/>
      <c r="AD70" s="176"/>
      <c r="AE70" s="176"/>
    </row>
    <row r="71" spans="3:31" ht="25.4" customHeight="1">
      <c r="C71" s="1"/>
      <c r="D71" s="1"/>
      <c r="E71" s="1"/>
      <c r="F71" s="1"/>
      <c r="G71" s="1"/>
      <c r="H71" s="1"/>
      <c r="I71" s="1"/>
      <c r="J71" s="173"/>
      <c r="K71" s="173"/>
      <c r="L71" s="173"/>
      <c r="M71" s="173"/>
      <c r="N71" s="174"/>
      <c r="O71" s="174"/>
      <c r="P71" s="173"/>
      <c r="Q71" s="174"/>
      <c r="R71" s="174"/>
      <c r="S71" s="175"/>
      <c r="T71" s="173"/>
      <c r="U71" s="177"/>
      <c r="V71" s="177"/>
      <c r="W71" s="176"/>
      <c r="X71" s="177"/>
      <c r="Y71" s="177"/>
      <c r="Z71" s="188"/>
      <c r="AA71" s="176"/>
      <c r="AB71" s="176"/>
      <c r="AC71" s="176"/>
      <c r="AD71" s="176"/>
      <c r="AE71" s="176"/>
    </row>
    <row r="72" spans="3:31" ht="25.4" customHeight="1">
      <c r="C72" s="1"/>
      <c r="D72" s="1"/>
      <c r="E72" s="1"/>
      <c r="F72" s="1"/>
      <c r="G72" s="1"/>
      <c r="H72" s="1"/>
      <c r="I72" s="1"/>
      <c r="J72" s="173"/>
      <c r="K72" s="173"/>
      <c r="L72" s="173"/>
      <c r="M72" s="173"/>
      <c r="N72" s="174"/>
      <c r="O72" s="174"/>
      <c r="P72" s="173"/>
      <c r="Q72" s="174"/>
      <c r="R72" s="174"/>
      <c r="S72" s="175"/>
      <c r="T72" s="173"/>
      <c r="U72" s="177"/>
      <c r="V72" s="177"/>
      <c r="W72" s="176"/>
      <c r="X72" s="177"/>
      <c r="Y72" s="177"/>
      <c r="Z72" s="188"/>
      <c r="AA72" s="176"/>
      <c r="AB72" s="176"/>
      <c r="AC72" s="176"/>
      <c r="AD72" s="176"/>
      <c r="AE72" s="176"/>
    </row>
    <row r="73" spans="3:31" ht="25.4" customHeight="1">
      <c r="C73" s="1"/>
      <c r="D73" s="1"/>
      <c r="E73" s="1"/>
      <c r="F73" s="1"/>
      <c r="G73" s="1"/>
      <c r="H73" s="1"/>
      <c r="I73" s="1"/>
      <c r="J73" s="173"/>
      <c r="K73" s="173"/>
      <c r="L73" s="173"/>
      <c r="M73" s="173"/>
      <c r="N73" s="174"/>
      <c r="O73" s="174"/>
      <c r="P73" s="173"/>
      <c r="Q73" s="174"/>
      <c r="R73" s="174"/>
      <c r="S73" s="175"/>
      <c r="T73" s="173"/>
      <c r="U73" s="177"/>
      <c r="V73" s="177"/>
      <c r="W73" s="176"/>
      <c r="X73" s="177"/>
      <c r="Y73" s="177"/>
      <c r="Z73" s="188"/>
      <c r="AA73" s="176"/>
      <c r="AB73" s="176"/>
      <c r="AC73" s="176"/>
      <c r="AD73" s="176"/>
      <c r="AE73" s="176"/>
    </row>
    <row r="74" spans="3:31" ht="25.4" customHeight="1">
      <c r="C74" s="1"/>
      <c r="D74" s="1"/>
      <c r="E74" s="1"/>
      <c r="F74" s="1"/>
      <c r="G74" s="1"/>
      <c r="H74" s="1"/>
      <c r="I74" s="1"/>
      <c r="J74" s="173"/>
      <c r="K74" s="173"/>
      <c r="L74" s="173"/>
      <c r="M74" s="173"/>
      <c r="N74" s="174"/>
      <c r="O74" s="174"/>
      <c r="P74" s="173"/>
      <c r="Q74" s="174"/>
      <c r="R74" s="174"/>
      <c r="S74" s="175"/>
      <c r="T74" s="173"/>
      <c r="U74" s="177"/>
      <c r="V74" s="177"/>
      <c r="W74" s="176"/>
      <c r="X74" s="177"/>
      <c r="Y74" s="177"/>
      <c r="Z74" s="188"/>
      <c r="AA74" s="176"/>
      <c r="AB74" s="176"/>
      <c r="AC74" s="176"/>
      <c r="AD74" s="176"/>
      <c r="AE74" s="176"/>
    </row>
    <row r="75" spans="3:31" ht="25.4" customHeight="1">
      <c r="C75" s="1"/>
      <c r="D75" s="1"/>
      <c r="E75" s="1"/>
      <c r="F75" s="1"/>
      <c r="G75" s="1"/>
      <c r="H75" s="1"/>
      <c r="I75" s="1"/>
      <c r="J75" s="173"/>
      <c r="K75" s="173"/>
      <c r="L75" s="173"/>
      <c r="M75" s="173"/>
      <c r="N75" s="174"/>
      <c r="O75" s="174"/>
      <c r="P75" s="173"/>
      <c r="Q75" s="174"/>
      <c r="R75" s="174"/>
      <c r="S75" s="175"/>
      <c r="T75" s="173"/>
      <c r="U75" s="177"/>
      <c r="V75" s="177"/>
      <c r="W75" s="176"/>
      <c r="X75" s="177"/>
      <c r="Y75" s="177"/>
      <c r="Z75" s="188"/>
      <c r="AA75" s="176"/>
      <c r="AB75" s="176"/>
      <c r="AC75" s="176"/>
      <c r="AD75" s="176"/>
      <c r="AE75" s="176"/>
    </row>
    <row r="76" spans="3:31" ht="25.4" customHeight="1">
      <c r="C76" s="1"/>
      <c r="D76" s="1"/>
      <c r="E76" s="1"/>
      <c r="F76" s="1"/>
      <c r="G76" s="1"/>
      <c r="H76" s="1"/>
      <c r="I76" s="1"/>
      <c r="J76" s="173"/>
      <c r="K76" s="173"/>
      <c r="L76" s="173"/>
      <c r="M76" s="173"/>
      <c r="N76" s="174"/>
      <c r="O76" s="174"/>
      <c r="P76" s="173"/>
      <c r="Q76" s="174"/>
      <c r="R76" s="174"/>
      <c r="S76" s="175"/>
      <c r="T76" s="173"/>
      <c r="U76" s="177"/>
      <c r="V76" s="177"/>
      <c r="W76" s="176"/>
      <c r="X76" s="177"/>
      <c r="Y76" s="177"/>
      <c r="Z76" s="188"/>
      <c r="AA76" s="176"/>
      <c r="AB76" s="176"/>
      <c r="AC76" s="176"/>
      <c r="AD76" s="176"/>
      <c r="AE76" s="176"/>
    </row>
    <row r="77" spans="3:31" ht="25.4" customHeight="1">
      <c r="C77" s="1"/>
      <c r="D77" s="1"/>
      <c r="E77" s="1"/>
      <c r="F77" s="1"/>
      <c r="G77" s="1"/>
      <c r="H77" s="1"/>
      <c r="I77" s="1"/>
      <c r="J77" s="173"/>
      <c r="K77" s="173"/>
      <c r="L77" s="173"/>
      <c r="M77" s="173"/>
      <c r="N77" s="174"/>
      <c r="O77" s="174"/>
      <c r="P77" s="173"/>
      <c r="Q77" s="174"/>
      <c r="R77" s="174"/>
      <c r="S77" s="175"/>
      <c r="T77" s="173"/>
      <c r="U77" s="177"/>
      <c r="V77" s="177"/>
      <c r="W77" s="176"/>
      <c r="X77" s="177"/>
      <c r="Y77" s="177"/>
      <c r="Z77" s="188"/>
      <c r="AA77" s="176"/>
      <c r="AB77" s="176"/>
      <c r="AC77" s="176"/>
      <c r="AD77" s="176"/>
      <c r="AE77" s="176"/>
    </row>
    <row r="78" spans="3:31" ht="25.4" customHeight="1">
      <c r="C78" s="1"/>
      <c r="D78" s="1"/>
      <c r="E78" s="1"/>
      <c r="F78" s="1"/>
      <c r="G78" s="1"/>
      <c r="H78" s="1"/>
      <c r="I78" s="1"/>
      <c r="J78" s="173"/>
      <c r="K78" s="173"/>
      <c r="L78" s="173"/>
      <c r="M78" s="173"/>
      <c r="N78" s="174"/>
      <c r="O78" s="174"/>
      <c r="P78" s="173"/>
      <c r="Q78" s="174"/>
      <c r="R78" s="174"/>
      <c r="S78" s="175"/>
      <c r="T78" s="173"/>
      <c r="U78" s="177"/>
      <c r="V78" s="177"/>
      <c r="W78" s="176"/>
      <c r="X78" s="177"/>
      <c r="Y78" s="177"/>
      <c r="Z78" s="188"/>
      <c r="AA78" s="176"/>
      <c r="AB78" s="176"/>
      <c r="AC78" s="176"/>
      <c r="AD78" s="176"/>
      <c r="AE78" s="176"/>
    </row>
    <row r="79" spans="3:31" ht="25.4" customHeight="1">
      <c r="C79" s="1"/>
      <c r="D79" s="1"/>
      <c r="E79" s="1"/>
      <c r="F79" s="1"/>
      <c r="G79" s="1"/>
      <c r="H79" s="1"/>
      <c r="I79" s="1"/>
      <c r="J79" s="173"/>
      <c r="K79" s="173"/>
      <c r="L79" s="173"/>
      <c r="M79" s="173"/>
      <c r="N79" s="174"/>
      <c r="O79" s="174"/>
      <c r="P79" s="173"/>
      <c r="Q79" s="174"/>
      <c r="R79" s="174"/>
      <c r="S79" s="175"/>
      <c r="T79" s="173"/>
      <c r="U79" s="177"/>
      <c r="V79" s="177"/>
      <c r="W79" s="176"/>
      <c r="X79" s="177"/>
      <c r="Y79" s="177"/>
      <c r="Z79" s="188"/>
      <c r="AA79" s="176"/>
      <c r="AB79" s="176"/>
      <c r="AC79" s="176"/>
      <c r="AD79" s="176"/>
      <c r="AE79" s="176"/>
    </row>
    <row r="80" spans="3:31" ht="25.4" customHeight="1">
      <c r="C80" s="1"/>
      <c r="D80" s="1"/>
      <c r="E80" s="1"/>
      <c r="F80" s="1"/>
      <c r="G80" s="1"/>
      <c r="H80" s="1"/>
      <c r="I80" s="1"/>
      <c r="J80" s="173"/>
      <c r="K80" s="173"/>
      <c r="L80" s="173"/>
      <c r="M80" s="173"/>
      <c r="N80" s="174"/>
      <c r="O80" s="174"/>
      <c r="P80" s="173"/>
      <c r="Q80" s="174"/>
      <c r="R80" s="174"/>
      <c r="S80" s="175"/>
      <c r="T80" s="173"/>
      <c r="U80" s="177"/>
      <c r="V80" s="177"/>
      <c r="W80" s="176"/>
      <c r="X80" s="177"/>
      <c r="Y80" s="177"/>
      <c r="Z80" s="188"/>
      <c r="AA80" s="176"/>
      <c r="AB80" s="176"/>
      <c r="AC80" s="176"/>
      <c r="AD80" s="176"/>
      <c r="AE80" s="176"/>
    </row>
    <row r="81" spans="3:31" ht="25.4" customHeight="1">
      <c r="C81" s="1"/>
      <c r="D81" s="1"/>
      <c r="E81" s="1"/>
      <c r="F81" s="1"/>
      <c r="G81" s="1"/>
      <c r="H81" s="1"/>
      <c r="I81" s="1"/>
      <c r="J81" s="173"/>
      <c r="K81" s="173"/>
      <c r="L81" s="173"/>
      <c r="M81" s="173"/>
      <c r="N81" s="174"/>
      <c r="O81" s="174"/>
      <c r="P81" s="173"/>
      <c r="Q81" s="174"/>
      <c r="R81" s="174"/>
      <c r="S81" s="175"/>
      <c r="T81" s="173"/>
      <c r="U81" s="177"/>
      <c r="V81" s="177"/>
      <c r="W81" s="176"/>
      <c r="X81" s="177"/>
      <c r="Y81" s="177"/>
      <c r="Z81" s="188"/>
      <c r="AA81" s="176"/>
      <c r="AB81" s="176"/>
      <c r="AC81" s="176"/>
      <c r="AD81" s="176"/>
      <c r="AE81" s="176"/>
    </row>
    <row r="82" spans="3:31" ht="25.4" customHeight="1">
      <c r="C82" s="1"/>
      <c r="D82" s="1"/>
      <c r="E82" s="1"/>
      <c r="F82" s="1"/>
      <c r="G82" s="1"/>
      <c r="H82" s="1"/>
      <c r="I82" s="1"/>
      <c r="J82" s="173"/>
      <c r="K82" s="173"/>
      <c r="L82" s="173"/>
      <c r="M82" s="173"/>
      <c r="N82" s="174"/>
      <c r="O82" s="174"/>
      <c r="P82" s="173"/>
      <c r="Q82" s="174"/>
      <c r="R82" s="174"/>
      <c r="S82" s="175"/>
      <c r="T82" s="173"/>
      <c r="U82" s="177"/>
      <c r="V82" s="177"/>
      <c r="W82" s="176"/>
      <c r="X82" s="177"/>
      <c r="Y82" s="177"/>
      <c r="Z82" s="188"/>
      <c r="AA82" s="176"/>
      <c r="AB82" s="176"/>
      <c r="AC82" s="176"/>
      <c r="AD82" s="176"/>
      <c r="AE82" s="176"/>
    </row>
    <row r="83" spans="3:31" ht="25.4" customHeight="1">
      <c r="C83" s="1"/>
      <c r="D83" s="1"/>
      <c r="E83" s="1"/>
      <c r="F83" s="1"/>
      <c r="G83" s="1"/>
      <c r="H83" s="1"/>
      <c r="I83" s="1"/>
      <c r="J83" s="173"/>
      <c r="K83" s="173"/>
      <c r="L83" s="173"/>
      <c r="M83" s="173"/>
      <c r="N83" s="174"/>
      <c r="O83" s="174"/>
      <c r="P83" s="173"/>
      <c r="Q83" s="174"/>
      <c r="R83" s="174"/>
      <c r="S83" s="175"/>
      <c r="T83" s="173"/>
      <c r="U83" s="177"/>
      <c r="V83" s="177"/>
      <c r="W83" s="176"/>
      <c r="X83" s="177"/>
      <c r="Y83" s="177"/>
      <c r="Z83" s="188"/>
      <c r="AA83" s="176"/>
      <c r="AB83" s="176"/>
      <c r="AC83" s="176"/>
      <c r="AD83" s="176"/>
      <c r="AE83" s="176"/>
    </row>
    <row r="84" spans="3:31" ht="25.4" customHeight="1">
      <c r="C84" s="1"/>
      <c r="D84" s="1"/>
      <c r="E84" s="1"/>
      <c r="F84" s="1"/>
      <c r="G84" s="1"/>
      <c r="H84" s="1"/>
      <c r="I84" s="1"/>
      <c r="J84" s="173"/>
      <c r="K84" s="173"/>
      <c r="L84" s="173"/>
      <c r="M84" s="173"/>
      <c r="N84" s="174"/>
      <c r="O84" s="174"/>
      <c r="P84" s="173"/>
      <c r="Q84" s="174"/>
      <c r="R84" s="174"/>
      <c r="S84" s="175"/>
      <c r="T84" s="173"/>
      <c r="U84" s="177"/>
      <c r="V84" s="177"/>
      <c r="W84" s="176"/>
      <c r="X84" s="177"/>
      <c r="Y84" s="177"/>
      <c r="Z84" s="188"/>
      <c r="AA84" s="176"/>
      <c r="AB84" s="176"/>
      <c r="AC84" s="176"/>
      <c r="AD84" s="176"/>
      <c r="AE84" s="176"/>
    </row>
    <row r="85" spans="3:31" ht="25.4" customHeight="1">
      <c r="C85" s="1"/>
      <c r="D85" s="1"/>
      <c r="E85" s="1"/>
      <c r="F85" s="1"/>
      <c r="G85" s="1"/>
      <c r="H85" s="1"/>
      <c r="I85" s="1"/>
      <c r="J85" s="173"/>
      <c r="K85" s="173"/>
      <c r="L85" s="173"/>
      <c r="M85" s="173"/>
      <c r="N85" s="174"/>
      <c r="O85" s="174"/>
      <c r="P85" s="173"/>
      <c r="Q85" s="174"/>
      <c r="R85" s="174"/>
      <c r="S85" s="175"/>
      <c r="T85" s="173"/>
      <c r="U85" s="177"/>
      <c r="V85" s="177"/>
      <c r="W85" s="176"/>
      <c r="X85" s="177"/>
      <c r="Y85" s="177"/>
      <c r="Z85" s="188"/>
      <c r="AA85" s="176"/>
      <c r="AB85" s="176"/>
      <c r="AC85" s="176"/>
      <c r="AD85" s="176"/>
      <c r="AE85" s="176"/>
    </row>
    <row r="86" spans="3:31" ht="25.4" customHeight="1">
      <c r="C86" s="1"/>
      <c r="D86" s="1"/>
      <c r="E86" s="1"/>
      <c r="F86" s="1"/>
      <c r="G86" s="1"/>
      <c r="H86" s="1"/>
      <c r="I86" s="1"/>
      <c r="J86" s="173"/>
      <c r="K86" s="173"/>
      <c r="L86" s="173"/>
      <c r="M86" s="173"/>
      <c r="N86" s="174"/>
      <c r="O86" s="174"/>
      <c r="P86" s="173"/>
      <c r="Q86" s="174"/>
      <c r="R86" s="174"/>
      <c r="S86" s="175"/>
      <c r="T86" s="173"/>
      <c r="U86" s="177"/>
      <c r="V86" s="177"/>
      <c r="W86" s="176"/>
      <c r="X86" s="177"/>
      <c r="Y86" s="177"/>
      <c r="Z86" s="188"/>
      <c r="AA86" s="176"/>
      <c r="AB86" s="176"/>
      <c r="AC86" s="176"/>
      <c r="AD86" s="176"/>
      <c r="AE86" s="176"/>
    </row>
    <row r="87" spans="3:31" ht="25.4" customHeight="1">
      <c r="C87" s="1"/>
      <c r="D87" s="1"/>
      <c r="E87" s="1"/>
      <c r="F87" s="1"/>
      <c r="G87" s="1"/>
      <c r="H87" s="1"/>
      <c r="I87" s="1"/>
      <c r="J87" s="173"/>
      <c r="K87" s="173"/>
      <c r="L87" s="173"/>
      <c r="M87" s="173"/>
      <c r="N87" s="174"/>
      <c r="O87" s="174"/>
      <c r="P87" s="173"/>
      <c r="Q87" s="174"/>
      <c r="R87" s="174"/>
      <c r="S87" s="175"/>
      <c r="T87" s="173"/>
      <c r="U87" s="177"/>
      <c r="V87" s="177"/>
      <c r="W87" s="176"/>
      <c r="X87" s="177"/>
      <c r="Y87" s="177"/>
      <c r="Z87" s="188"/>
      <c r="AA87" s="176"/>
      <c r="AB87" s="176"/>
      <c r="AC87" s="176"/>
      <c r="AD87" s="176"/>
      <c r="AE87" s="176"/>
    </row>
    <row r="91" spans="3:31" ht="25.4" customHeight="1">
      <c r="C91" s="172"/>
    </row>
    <row r="92" spans="3:31" ht="25.4" customHeight="1">
      <c r="J92" s="72"/>
      <c r="K92" s="72"/>
      <c r="L92" s="72"/>
      <c r="M92" s="72"/>
      <c r="N92" s="79"/>
      <c r="O92" s="79"/>
    </row>
    <row r="93" spans="3:31" ht="25.4" customHeight="1">
      <c r="J93" s="72"/>
      <c r="K93" s="72"/>
      <c r="L93" s="72"/>
      <c r="M93" s="72"/>
      <c r="N93" s="79"/>
      <c r="O93" s="79"/>
    </row>
    <row r="94" spans="3:31" ht="25.4" customHeight="1">
      <c r="J94" s="72"/>
      <c r="K94" s="72"/>
      <c r="L94" s="72"/>
      <c r="M94" s="72"/>
      <c r="N94" s="79"/>
      <c r="O94" s="79"/>
    </row>
    <row r="95" spans="3:31" ht="25.4" customHeight="1">
      <c r="J95" s="72"/>
      <c r="K95" s="72"/>
      <c r="L95" s="72"/>
      <c r="M95" s="72"/>
      <c r="N95" s="79"/>
      <c r="O95" s="79"/>
    </row>
    <row r="96" spans="3:31" ht="25.4" customHeight="1">
      <c r="J96" s="72"/>
      <c r="K96" s="72"/>
      <c r="L96" s="72"/>
      <c r="M96" s="72"/>
      <c r="N96" s="79"/>
      <c r="O96" s="79"/>
    </row>
    <row r="97" spans="10:15" ht="25.4" customHeight="1">
      <c r="J97" s="72"/>
      <c r="K97" s="72"/>
      <c r="L97" s="72"/>
      <c r="M97" s="72"/>
      <c r="N97" s="79"/>
      <c r="O97" s="79"/>
    </row>
    <row r="98" spans="10:15" ht="25.4" customHeight="1">
      <c r="J98" s="72"/>
      <c r="K98" s="72"/>
      <c r="L98" s="72"/>
      <c r="M98" s="72"/>
      <c r="N98" s="79"/>
      <c r="O98" s="79"/>
    </row>
    <row r="99" spans="10:15" ht="25.4" customHeight="1">
      <c r="J99" s="72"/>
      <c r="K99" s="72"/>
      <c r="L99" s="72"/>
      <c r="M99" s="72"/>
      <c r="N99" s="79"/>
      <c r="O99" s="79"/>
    </row>
    <row r="100" spans="10:15" ht="25.4" customHeight="1">
      <c r="J100" s="72"/>
      <c r="K100" s="72"/>
      <c r="L100" s="72"/>
      <c r="M100" s="72"/>
      <c r="N100" s="79"/>
      <c r="O100" s="79"/>
    </row>
    <row r="101" spans="10:15" ht="25.4" customHeight="1">
      <c r="J101" s="72"/>
      <c r="K101" s="72"/>
      <c r="L101" s="72"/>
      <c r="M101" s="72"/>
      <c r="N101" s="79"/>
      <c r="O101" s="79"/>
    </row>
    <row r="102" spans="10:15" ht="25.4" customHeight="1">
      <c r="J102" s="72"/>
      <c r="K102" s="72"/>
      <c r="L102" s="72"/>
      <c r="M102" s="72"/>
      <c r="N102" s="79"/>
      <c r="O102" s="79"/>
    </row>
    <row r="103" spans="10:15" ht="25.4" customHeight="1">
      <c r="J103" s="72"/>
      <c r="K103" s="72"/>
      <c r="L103" s="72"/>
      <c r="M103" s="72"/>
      <c r="N103" s="79"/>
      <c r="O103" s="79"/>
    </row>
    <row r="104" spans="10:15" ht="25.4" customHeight="1">
      <c r="J104" s="72"/>
      <c r="K104" s="72"/>
      <c r="L104" s="72"/>
      <c r="M104" s="72"/>
      <c r="N104" s="79"/>
      <c r="O104" s="79"/>
    </row>
    <row r="105" spans="10:15" ht="25.4" customHeight="1">
      <c r="J105" s="72"/>
      <c r="K105" s="72"/>
      <c r="L105" s="72"/>
      <c r="M105" s="72"/>
      <c r="N105" s="79"/>
      <c r="O105" s="79"/>
    </row>
    <row r="106" spans="10:15" ht="25.4" customHeight="1">
      <c r="J106" s="72"/>
      <c r="K106" s="72"/>
      <c r="L106" s="72"/>
      <c r="M106" s="72"/>
      <c r="N106" s="79"/>
      <c r="O106" s="79"/>
    </row>
    <row r="107" spans="10:15" ht="25.4" customHeight="1">
      <c r="J107" s="72"/>
      <c r="K107" s="72"/>
      <c r="L107" s="72"/>
      <c r="M107" s="72"/>
      <c r="N107" s="79"/>
      <c r="O107" s="79"/>
    </row>
    <row r="108" spans="10:15" ht="25.4" customHeight="1">
      <c r="J108" s="72"/>
      <c r="K108" s="72"/>
      <c r="L108" s="72"/>
      <c r="M108" s="72"/>
      <c r="N108" s="79"/>
      <c r="O108" s="79"/>
    </row>
  </sheetData>
  <mergeCells count="13">
    <mergeCell ref="S11:Y11"/>
    <mergeCell ref="A7:D7"/>
    <mergeCell ref="N8:Q8"/>
    <mergeCell ref="B9:C9"/>
    <mergeCell ref="A11:D11"/>
    <mergeCell ref="L11:R11"/>
    <mergeCell ref="CT13:DB13"/>
    <mergeCell ref="M13:R13"/>
    <mergeCell ref="S13:Y13"/>
    <mergeCell ref="Z13:AH13"/>
    <mergeCell ref="AR13:AZ13"/>
    <mergeCell ref="BJ13:BR13"/>
    <mergeCell ref="CB13:CJ13"/>
  </mergeCells>
  <pageMargins left="0.74803149606299213" right="0.74803149606299213" top="0.98425196850393704" bottom="0.98425196850393704" header="0.51181102362204722" footer="0.51181102362204722"/>
  <pageSetup paperSize="9" scale="14" fitToHeight="0" orientation="landscape" r:id="rId1"/>
  <headerFooter alignWithMargins="0">
    <oddHeader>&amp;L&amp;"Aptos"&amp;10&amp;K000000 OFFICIAL - SENSITIVE - RECIPIENTS ONLY - COMMERCIAL&amp;1#_x000D_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747BEB428309146AE516856C18B0A71" ma:contentTypeVersion="20" ma:contentTypeDescription="Create a new document." ma:contentTypeScope="" ma:versionID="f0f061fd24d16f6f2872a38c0d0b4e2e">
  <xsd:schema xmlns:xsd="http://www.w3.org/2001/XMLSchema" xmlns:xs="http://www.w3.org/2001/XMLSchema" xmlns:p="http://schemas.microsoft.com/office/2006/metadata/properties" xmlns:ns2="9eaf0670-def7-4839-93b2-6f9929c53ce7" xmlns:ns3="1edcee82-1168-40cb-a846-2660785c056e" xmlns:ns4="903a5af4-37d6-45a9-8728-c276f23268de" targetNamespace="http://schemas.microsoft.com/office/2006/metadata/properties" ma:root="true" ma:fieldsID="fa109ed8bda71a83360a6f83031e3243" ns2:_="" ns3:_="" ns4:_="">
    <xsd:import namespace="9eaf0670-def7-4839-93b2-6f9929c53ce7"/>
    <xsd:import namespace="1edcee82-1168-40cb-a846-2660785c056e"/>
    <xsd:import namespace="903a5af4-37d6-45a9-8728-c276f23268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Flow_SignoffStatus"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af0670-def7-4839-93b2-6f9929c53c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dcee82-1168-40cb-a846-2660785c05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4abec6f-6946-4c3d-bf6e-4637b34b63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3a5af4-37d6-45a9-8728-c276f23268d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32df5a77-b1ec-4769-8e12-9dd099f6646b}" ma:internalName="TaxCatchAll" ma:showField="CatchAllData" ma:web="903a5af4-37d6-45a9-8728-c276f23268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9eaf0670-def7-4839-93b2-6f9929c53ce7">MXWAPFNZUY2U-1976805718-322433</_dlc_DocId>
    <_dlc_DocIdUrl xmlns="9eaf0670-def7-4839-93b2-6f9929c53ce7">
      <Url>https://nhssupplychain.sharepoint.com/sites/colnhsfood/_layouts/15/DocIdRedir.aspx?ID=MXWAPFNZUY2U-1976805718-322433</Url>
      <Description>MXWAPFNZUY2U-1976805718-322433</Description>
    </_dlc_DocIdUrl>
    <lcf76f155ced4ddcb4097134ff3c332f xmlns="1edcee82-1168-40cb-a846-2660785c056e">
      <Terms xmlns="http://schemas.microsoft.com/office/infopath/2007/PartnerControls"/>
    </lcf76f155ced4ddcb4097134ff3c332f>
    <TaxCatchAll xmlns="903a5af4-37d6-45a9-8728-c276f23268de" xsi:nil="true"/>
    <_Flow_SignoffStatus xmlns="1edcee82-1168-40cb-a846-2660785c056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EDC6B-F072-449B-9351-5ACE394A3ECE}">
  <ds:schemaRefs>
    <ds:schemaRef ds:uri="http://schemas.microsoft.com/sharepoint/events"/>
  </ds:schemaRefs>
</ds:datastoreItem>
</file>

<file path=customXml/itemProps2.xml><?xml version="1.0" encoding="utf-8"?>
<ds:datastoreItem xmlns:ds="http://schemas.openxmlformats.org/officeDocument/2006/customXml" ds:itemID="{8F7B635F-8ED9-45FD-BF19-A62A2A15D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af0670-def7-4839-93b2-6f9929c53ce7"/>
    <ds:schemaRef ds:uri="1edcee82-1168-40cb-a846-2660785c056e"/>
    <ds:schemaRef ds:uri="903a5af4-37d6-45a9-8728-c276f23268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4BDCB3-F30B-45A0-8BD2-8C658EEC61B0}">
  <ds:schemaRefs>
    <ds:schemaRef ds:uri="http://schemas.microsoft.com/office/2006/metadata/properties"/>
    <ds:schemaRef ds:uri="http://schemas.microsoft.com/office/infopath/2007/PartnerControls"/>
    <ds:schemaRef ds:uri="9eaf0670-def7-4839-93b2-6f9929c53ce7"/>
    <ds:schemaRef ds:uri="1edcee82-1168-40cb-a846-2660785c056e"/>
    <ds:schemaRef ds:uri="903a5af4-37d6-45a9-8728-c276f23268de"/>
  </ds:schemaRefs>
</ds:datastoreItem>
</file>

<file path=customXml/itemProps4.xml><?xml version="1.0" encoding="utf-8"?>
<ds:datastoreItem xmlns:ds="http://schemas.openxmlformats.org/officeDocument/2006/customXml" ds:itemID="{1BEFB789-B194-46CB-B54C-EAA8C9DA3B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Sheet2</vt:lpstr>
      <vt:lpstr>Service Team Checklist</vt:lpstr>
      <vt:lpstr>ST DATA</vt:lpstr>
      <vt:lpstr>Product Listing Medtronic</vt:lpstr>
      <vt:lpstr>TR Report</vt:lpstr>
      <vt:lpstr>Buyer Checklist</vt:lpstr>
      <vt:lpstr>CIL Checklist</vt:lpstr>
      <vt:lpstr>Delisted Products Alternatives</vt:lpstr>
      <vt:lpstr>Price Change</vt:lpstr>
      <vt:lpstr>Change of Supply Route</vt:lpstr>
      <vt:lpstr>Impact Matrix</vt:lpstr>
      <vt:lpstr>Customer affect</vt:lpstr>
      <vt:lpstr>Map</vt:lpstr>
      <vt:lpstr>Delisting</vt:lpstr>
      <vt:lpstr>High</vt:lpstr>
      <vt:lpstr>Low</vt:lpstr>
      <vt:lpstr>Medium</vt:lpstr>
      <vt:lpstr>Pricing</vt:lpstr>
      <vt:lpstr>ProductUpdate</vt:lpstr>
      <vt:lpstr>SupplyIssue</vt:lpstr>
      <vt:lpstr>Type</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Fiona Burnham</cp:lastModifiedBy>
  <cp:revision/>
  <dcterms:created xsi:type="dcterms:W3CDTF">2018-07-03T11:07:25Z</dcterms:created>
  <dcterms:modified xsi:type="dcterms:W3CDTF">2026-06-29T13:21:17Z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0x0101006747BEB428309146AE516856C18B0A71</vt:lpwstr>
  </property>
  <property fmtid="{D5CDD505-2E9C-101B-9397-08002B2CF9AE}" pid="3" name="_dlc_DocIdItemGuid">
    <vt:lpwstr>ab96c368-1021-43cd-93ef-93785e431367</vt:lpwstr>
  </property>
  <property fmtid="{D5CDD505-2E9C-101B-9397-08002B2CF9AE}" pid="4" name="MediaServiceImageTags">
    <vt:lpwstr/>
  </property>
  <property fmtid="{D5CDD505-2E9C-101B-9397-08002B2CF9AE}" pid="5" name="MSIP_Label_08b310b5-4db2-402b-95ec-df4ada35d343_Enabled">
    <vt:lpwstr>true</vt:lpwstr>
  </property>
  <property fmtid="{D5CDD505-2E9C-101B-9397-08002B2CF9AE}" pid="6" name="MSIP_Label_08b310b5-4db2-402b-95ec-df4ada35d343_SetDate">
    <vt:lpwstr>2026-05-21T10:29:35Z</vt:lpwstr>
  </property>
  <property fmtid="{D5CDD505-2E9C-101B-9397-08002B2CF9AE}" pid="7" name="MSIP_Label_08b310b5-4db2-402b-95ec-df4ada35d343_Method">
    <vt:lpwstr>Privileged</vt:lpwstr>
  </property>
  <property fmtid="{D5CDD505-2E9C-101B-9397-08002B2CF9AE}" pid="8" name="MSIP_Label_08b310b5-4db2-402b-95ec-df4ada35d343_Name">
    <vt:lpwstr>OFFICIAL - SENSITIVE - NAMED RECIPIENTS - COMMERCIAL</vt:lpwstr>
  </property>
  <property fmtid="{D5CDD505-2E9C-101B-9397-08002B2CF9AE}" pid="9" name="MSIP_Label_08b310b5-4db2-402b-95ec-df4ada35d343_SiteId">
    <vt:lpwstr>8272b399-8be9-45a6-9a2c-4930e8c6bd68</vt:lpwstr>
  </property>
  <property fmtid="{D5CDD505-2E9C-101B-9397-08002B2CF9AE}" pid="10" name="MSIP_Label_08b310b5-4db2-402b-95ec-df4ada35d343_ActionId">
    <vt:lpwstr>7602ad46-edff-4461-8180-c045392bd53f</vt:lpwstr>
  </property>
  <property fmtid="{D5CDD505-2E9C-101B-9397-08002B2CF9AE}" pid="11" name="MSIP_Label_08b310b5-4db2-402b-95ec-df4ada35d343_ContentBits">
    <vt:lpwstr>1</vt:lpwstr>
  </property>
  <property fmtid="{D5CDD505-2E9C-101B-9397-08002B2CF9AE}" pid="12" name="MSIP_Label_08b310b5-4db2-402b-95ec-df4ada35d343_Tag">
    <vt:lpwstr>10, 0, 1, 1</vt:lpwstr>
  </property>
</Properties>
</file>