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Adcfsdcd-03\sccl\Marketing\Customer Teams - Marketing\_ICNS\ICNs 2026\3381 Vygon\Final\"/>
    </mc:Choice>
  </mc:AlternateContent>
  <xr:revisionPtr revIDLastSave="0" documentId="13_ncr:1_{95AFBC1D-3290-4B2F-813C-8973B1D299B9}" xr6:coauthVersionLast="47" xr6:coauthVersionMax="47" xr10:uidLastSave="{00000000-0000-0000-0000-000000000000}"/>
  <bookViews>
    <workbookView xWindow="33720" yWindow="-120" windowWidth="21840" windowHeight="13140" tabRatio="774" firstSheet="2" activeTab="2" xr2:uid="{00000000-000D-0000-FFFF-FFFF00000000}"/>
  </bookViews>
  <sheets>
    <sheet name="Sheet2" sheetId="15" state="hidden" r:id="rId1"/>
    <sheet name="Service Team Checklist" sheetId="33" state="hidden" r:id="rId2"/>
    <sheet name="Product Matrix" sheetId="35" r:id="rId3"/>
    <sheet name="TR Report" sheetId="20" state="hidden" r:id="rId4"/>
    <sheet name="Buyer Checklist" sheetId="29" state="hidden" r:id="rId5"/>
    <sheet name="CIL Checklist" sheetId="30" state="hidden" r:id="rId6"/>
    <sheet name="Impact Matrix" sheetId="22" state="hidden" r:id="rId7"/>
    <sheet name="Customer affect" sheetId="23" state="hidden" r:id="rId8"/>
    <sheet name="Map" sheetId="24" state="hidden" r:id="rId9"/>
  </sheets>
  <definedNames>
    <definedName name="_xlnm._FilterDatabase" localSheetId="8" hidden="1">Map!$A$3:$G$39</definedName>
    <definedName name="_xlnm._FilterDatabase" localSheetId="2" hidden="1">'Product Matrix'!#REF!</definedName>
    <definedName name="_xlnm._FilterDatabase" localSheetId="3" hidden="1">'TR Report'!$A$1:$BH$35</definedName>
    <definedName name="Delisting">Map!$O$2:$O$5</definedName>
    <definedName name="High">Map!$R$2:$R$4</definedName>
    <definedName name="Low">Map!$T$2:$T$4</definedName>
    <definedName name="Medium">Map!$S$2:$S$4</definedName>
    <definedName name="Pricing">Map!$Q$2:$Q$3</definedName>
    <definedName name="ProductUpdate">Map!$P$2:$P$5</definedName>
    <definedName name="SupplyIssue">Map!$N$2:$N$5</definedName>
    <definedName name="Type" localSheetId="2">#REF!</definedName>
    <definedName name="Type">Map!$M$2:$M$8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7" i="24" l="1"/>
  <c r="E56" i="24"/>
  <c r="E55" i="24"/>
  <c r="E17" i="24"/>
  <c r="E26" i="24"/>
  <c r="E48" i="24"/>
  <c r="E47" i="24"/>
  <c r="E46" i="24"/>
  <c r="E45" i="24"/>
  <c r="E44" i="24"/>
  <c r="E43" i="24"/>
  <c r="E42" i="24"/>
  <c r="E41" i="24"/>
  <c r="E40" i="24"/>
  <c r="E21" i="24"/>
  <c r="E20" i="24"/>
  <c r="E19" i="24"/>
  <c r="E18" i="24"/>
  <c r="E16" i="24"/>
  <c r="E15" i="24"/>
  <c r="E14" i="24"/>
  <c r="E13" i="24"/>
  <c r="E4" i="33" l="1"/>
  <c r="E3" i="33"/>
  <c r="C15" i="33"/>
  <c r="C16" i="33"/>
  <c r="C17" i="33"/>
  <c r="C14" i="33"/>
  <c r="C11" i="33"/>
  <c r="B10" i="33"/>
  <c r="B3" i="33"/>
  <c r="D11" i="33" l="1"/>
  <c r="C10" i="33" l="1"/>
  <c r="D10" i="33" s="1"/>
  <c r="E54" i="24" l="1"/>
  <c r="E53" i="24"/>
  <c r="E52" i="24"/>
  <c r="E51" i="24"/>
  <c r="E50" i="24"/>
  <c r="E49" i="24"/>
  <c r="E39" i="24"/>
  <c r="E38" i="24"/>
  <c r="E37" i="24"/>
  <c r="E36" i="24"/>
  <c r="E35" i="24"/>
  <c r="E34" i="24"/>
  <c r="E33" i="24"/>
  <c r="E32" i="24"/>
  <c r="E31" i="24"/>
  <c r="E30" i="24"/>
  <c r="E29" i="24"/>
  <c r="E28" i="24"/>
  <c r="E27" i="24"/>
  <c r="E25" i="24"/>
  <c r="E24" i="24"/>
  <c r="E23" i="24"/>
  <c r="E22" i="24"/>
  <c r="E12" i="24"/>
  <c r="E11" i="24"/>
  <c r="E10" i="24"/>
  <c r="E9" i="24"/>
  <c r="E8" i="24"/>
  <c r="E7" i="24"/>
  <c r="E6" i="24"/>
  <c r="E5" i="24"/>
  <c r="E4" i="24"/>
  <c r="E5" i="33" l="1"/>
  <c r="B5"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tc={21EBF753-F76E-4144-97A4-79E4DC573E60}</author>
  </authors>
  <commentList>
    <comment ref="G31" authorId="0" shapeId="0" xr:uid="{21EBF753-F76E-4144-97A4-79E4DC573E60}">
      <text>
        <t>[Threaded comment]
Your version of Excel allows you to read this threaded comment; however, any edits to it will get removed if the file is opened in a newer version of Excel. Learn more: https://go.microsoft.com/fwlink/?linkid=870924
Comment:
    Not sure of this is required or if we only want to communicate &gt;£300k?</t>
      </text>
    </comment>
  </commentList>
</comments>
</file>

<file path=xl/sharedStrings.xml><?xml version="1.0" encoding="utf-8"?>
<sst xmlns="http://schemas.openxmlformats.org/spreadsheetml/2006/main" count="2085" uniqueCount="564">
  <si>
    <t>Change:</t>
  </si>
  <si>
    <t>The supplier</t>
  </si>
  <si>
    <t>has informed us of a supply issue with its</t>
  </si>
  <si>
    <t>There are</t>
  </si>
  <si>
    <t>product codes affected.</t>
  </si>
  <si>
    <t>The supply issue is due to</t>
  </si>
  <si>
    <t>Impact:</t>
  </si>
  <si>
    <t>The affected products are currently</t>
  </si>
  <si>
    <t>Potential</t>
  </si>
  <si>
    <t>alternative products are available to order through our online catalogue.</t>
  </si>
  <si>
    <t>See our Downloads section to access the product listing for further information on the affected product codes.</t>
  </si>
  <si>
    <t xml:space="preserve">The supply issue is anticipated to be resolved by </t>
  </si>
  <si>
    <t>Next Steps:</t>
  </si>
  <si>
    <t>Customers are advised to log into our website to view the potential</t>
  </si>
  <si>
    <t>alternative products.</t>
  </si>
  <si>
    <t>If you have any further questions, please contact your local NHS Supply Chain Customer Relationship Manager or Customer Services Advisor.</t>
  </si>
  <si>
    <t>Updates</t>
  </si>
  <si>
    <t xml:space="preserve">products are currently </t>
  </si>
  <si>
    <t>of these products are in addition to the previous update.</t>
  </si>
  <si>
    <t>of the previously affected products are now available to order.</t>
  </si>
  <si>
    <t>The</t>
  </si>
  <si>
    <t>is now anticipated to be resolved by</t>
  </si>
  <si>
    <t>Issue type</t>
  </si>
  <si>
    <t>Increased demand and lead times</t>
  </si>
  <si>
    <t>Supplier manufacturing issues</t>
  </si>
  <si>
    <t>Reduced supplier manufacturing capabilities</t>
  </si>
  <si>
    <t>Shipping delays</t>
  </si>
  <si>
    <t>Raw material shortages</t>
  </si>
  <si>
    <t>Componant shortages</t>
  </si>
  <si>
    <t>Supplier contractual issue</t>
  </si>
  <si>
    <t>Other - Please state below what this is</t>
  </si>
  <si>
    <t>ICN on Website</t>
  </si>
  <si>
    <t xml:space="preserve">Internal ICN </t>
  </si>
  <si>
    <t>Direct Coms</t>
  </si>
  <si>
    <t>No ICN</t>
  </si>
  <si>
    <t>The request has been made to Dataman to update the catalogue to match the product listing</t>
  </si>
  <si>
    <t>The alternatives are suspended</t>
  </si>
  <si>
    <t>The alternatives are an affected product</t>
  </si>
  <si>
    <t>The alternatives are no longer suitable and being removed from the catalogue</t>
  </si>
  <si>
    <t>The alternatives have insufficient supply to support demand</t>
  </si>
  <si>
    <t>Other (or Combination of the above reasons)</t>
  </si>
  <si>
    <t>Yes</t>
  </si>
  <si>
    <t>No</t>
  </si>
  <si>
    <t>Service Team Checklist</t>
  </si>
  <si>
    <t>Review Type</t>
  </si>
  <si>
    <t>Number of affected customers</t>
  </si>
  <si>
    <t>Resolution Date</t>
  </si>
  <si>
    <t>CMSP Form Completion</t>
  </si>
  <si>
    <t>Suggested Communication Channel (tower)</t>
  </si>
  <si>
    <t>Affected Products</t>
  </si>
  <si>
    <t>Scope</t>
  </si>
  <si>
    <t>PL</t>
  </si>
  <si>
    <t>Difference</t>
  </si>
  <si>
    <t>Unique</t>
  </si>
  <si>
    <t>Count</t>
  </si>
  <si>
    <t>-</t>
  </si>
  <si>
    <t>Alternatives</t>
  </si>
  <si>
    <t>Are there available Alternatives to order?</t>
  </si>
  <si>
    <t>Are the alternatives different to what is showing in the catalogue?</t>
  </si>
  <si>
    <t>If 'yes' to the above question, please select why…</t>
  </si>
  <si>
    <t xml:space="preserve">If 'other' or a combination of reasons in the above then please advise </t>
  </si>
  <si>
    <t>System and Quantitiy checks</t>
  </si>
  <si>
    <t>Check if affected products are available to order.</t>
  </si>
  <si>
    <t xml:space="preserve">Check if alternatives are available to order. </t>
  </si>
  <si>
    <t>Remove any alternatives that are low stock, suspended or unavailable.</t>
  </si>
  <si>
    <t>Check demand management status.</t>
  </si>
  <si>
    <t>Check if products are regional or national.</t>
  </si>
  <si>
    <t>For updates remember to check against the current product listing.</t>
  </si>
  <si>
    <t>Check the draft (word doc) reflects the above checks and the catalgoue.</t>
  </si>
  <si>
    <t xml:space="preserve">ICN Scoping Document </t>
  </si>
  <si>
    <t>Check and confirm the correct template has been used.</t>
  </si>
  <si>
    <t>Check and confirm all fields that are necessary for the ICN been filled out correctly</t>
  </si>
  <si>
    <t>Review decision matrix to ensure the CMSP has completed it correctly or recommend an alternative communication route to what is selected</t>
  </si>
  <si>
    <t>Complete approval boxes, date, and comment. This is needed to confirm you agree with the communication route or it needs to change.</t>
  </si>
  <si>
    <t>ICN Word document</t>
  </si>
  <si>
    <t>Check and Confirm CMSP has filled in the right template and filled in the document correctly</t>
  </si>
  <si>
    <t>Confirm and check the drop-down statements have been used correctly</t>
  </si>
  <si>
    <t>Review the draft to ensure it is written as a customer facing document</t>
  </si>
  <si>
    <t>Ensure all the information customers’ needs are in the draft</t>
  </si>
  <si>
    <t>Confirm the buyer has removed statements that are not applicable</t>
  </si>
  <si>
    <t>Ensure the number of products affected matches the number mentioned in the ICN scoping document</t>
  </si>
  <si>
    <t>Delisting</t>
  </si>
  <si>
    <t>Product Update</t>
  </si>
  <si>
    <t>Pricing</t>
  </si>
  <si>
    <t>Update</t>
  </si>
  <si>
    <t>Contractual Supply Issue</t>
  </si>
  <si>
    <t>Supply Issue</t>
  </si>
  <si>
    <t>High</t>
  </si>
  <si>
    <t xml:space="preserve">NEW ICN content Checklist for CMSP Use </t>
  </si>
  <si>
    <t>Background:</t>
  </si>
  <si>
    <t>The customer needs to be made aware of potential distributions &amp; changes. An ICN is one method to communicate</t>
  </si>
  <si>
    <t>Purpose:</t>
  </si>
  <si>
    <t>The purpose of this document is to guide the CMSP in checking the completeness of the content, ensuring the Service &amp; marketing teams have everything they need to communicate with the customer in the right method</t>
  </si>
  <si>
    <t>Process Inputs &amp; Outputs</t>
  </si>
  <si>
    <t>Action needed:</t>
  </si>
  <si>
    <t>CMSP to check the following before sending through to the Service team.</t>
  </si>
  <si>
    <t>Confirmation check</t>
  </si>
  <si>
    <r>
      <t>·</t>
    </r>
    <r>
      <rPr>
        <sz val="7"/>
        <color rgb="FF323232"/>
        <rFont val="Times New Roman"/>
        <family val="1"/>
      </rPr>
      <t xml:space="preserve">       </t>
    </r>
    <r>
      <rPr>
        <sz val="12"/>
        <color rgb="FF323232"/>
        <rFont val="Arial"/>
        <family val="2"/>
      </rPr>
      <t>Complete the decision matrix. Where the communication channel could be two routes the Servicve team who will provide confirmation based on the information you’ve supplied in the scoping document.</t>
    </r>
  </si>
  <si>
    <r>
      <t>·</t>
    </r>
    <r>
      <rPr>
        <sz val="7"/>
        <color rgb="FF323232"/>
        <rFont val="Times New Roman"/>
        <family val="1"/>
      </rPr>
      <t xml:space="preserve">       </t>
    </r>
    <r>
      <rPr>
        <sz val="12"/>
        <color rgb="FF323232"/>
        <rFont val="Arial"/>
        <family val="2"/>
      </rPr>
      <t>Check and confirm all fields that are necessary for the ICN have been filled out correctly with 100% of the information inserted.</t>
    </r>
  </si>
  <si>
    <r>
      <t>·</t>
    </r>
    <r>
      <rPr>
        <sz val="7"/>
        <color rgb="FF323232"/>
        <rFont val="Times New Roman"/>
        <family val="1"/>
      </rPr>
      <t xml:space="preserve">       </t>
    </r>
    <r>
      <rPr>
        <sz val="12"/>
        <color rgb="FF323232"/>
        <rFont val="Arial"/>
        <family val="2"/>
      </rPr>
      <t>Insert a TR18 report in the tab provided or cognos report.</t>
    </r>
  </si>
  <si>
    <r>
      <t>·</t>
    </r>
    <r>
      <rPr>
        <sz val="7"/>
        <color rgb="FF323232"/>
        <rFont val="Times New Roman"/>
        <family val="1"/>
      </rPr>
      <t xml:space="preserve">       </t>
    </r>
    <r>
      <rPr>
        <sz val="12"/>
        <color rgb="FF323232"/>
        <rFont val="Arial"/>
        <family val="2"/>
      </rPr>
      <t xml:space="preserve">Ensure that the total number of affected products matches the total number of unique NPCs between the delist alterative tab and the product listing alternative tab. </t>
    </r>
  </si>
  <si>
    <r>
      <t>·</t>
    </r>
    <r>
      <rPr>
        <sz val="7"/>
        <color rgb="FF323232"/>
        <rFont val="Times New Roman"/>
        <family val="1"/>
      </rPr>
      <t xml:space="preserve">       </t>
    </r>
    <r>
      <rPr>
        <sz val="12"/>
        <color rgb="FF323232"/>
        <rFont val="Arial"/>
        <family val="2"/>
      </rPr>
      <t>Ensure a CMSP clinician has been engaged where there any known clinical or patient safety impacts.</t>
    </r>
  </si>
  <si>
    <r>
      <t>·</t>
    </r>
    <r>
      <rPr>
        <sz val="7"/>
        <color rgb="FF323232"/>
        <rFont val="Times New Roman"/>
        <family val="1"/>
      </rPr>
      <t xml:space="preserve">       </t>
    </r>
    <r>
      <rPr>
        <sz val="12"/>
        <color rgb="FF323232"/>
        <rFont val="Arial"/>
        <family val="2"/>
      </rPr>
      <t>Ensure products affected are populated in the 'product listing alternatives' tab, capturing the NPCs that are affected and any available alternatives.</t>
    </r>
  </si>
  <si>
    <r>
      <t>·</t>
    </r>
    <r>
      <rPr>
        <sz val="7"/>
        <color rgb="FF323232"/>
        <rFont val="Times New Roman"/>
        <family val="1"/>
      </rPr>
      <t xml:space="preserve">       </t>
    </r>
    <r>
      <rPr>
        <sz val="12"/>
        <color rgb="FF323232"/>
        <rFont val="Arial"/>
        <family val="2"/>
      </rPr>
      <t xml:space="preserve">If an alternative is not available, low stock or suspended it </t>
    </r>
    <r>
      <rPr>
        <u/>
        <sz val="12"/>
        <color rgb="FF323232"/>
        <rFont val="Arial"/>
        <family val="2"/>
      </rPr>
      <t>must not be included in the product listing alternative tab</t>
    </r>
    <r>
      <rPr>
        <sz val="12"/>
        <color rgb="FF323232"/>
        <rFont val="Arial"/>
        <family val="2"/>
      </rPr>
      <t>.</t>
    </r>
  </si>
  <si>
    <r>
      <t>·</t>
    </r>
    <r>
      <rPr>
        <sz val="7"/>
        <color rgb="FF323232"/>
        <rFont val="Times New Roman"/>
        <family val="1"/>
      </rPr>
      <t xml:space="preserve">       </t>
    </r>
    <r>
      <rPr>
        <sz val="12"/>
        <color rgb="FF323232"/>
        <rFont val="Arial"/>
        <family val="2"/>
      </rPr>
      <t>Ensure delists are populated in the 'delist alternatives' tab, capturing the NPCs that are being delisted and the available alternatives.</t>
    </r>
  </si>
  <si>
    <r>
      <t>·</t>
    </r>
    <r>
      <rPr>
        <sz val="7"/>
        <color rgb="FF323232"/>
        <rFont val="Times New Roman"/>
        <family val="1"/>
      </rPr>
      <t xml:space="preserve">       </t>
    </r>
    <r>
      <rPr>
        <sz val="12"/>
        <color rgb="FF323232"/>
        <rFont val="Arial"/>
        <family val="2"/>
      </rPr>
      <t xml:space="preserve">Changes to the catalogue must be sent to data management </t>
    </r>
    <r>
      <rPr>
        <u/>
        <sz val="12"/>
        <color rgb="FF323232"/>
        <rFont val="Arial"/>
        <family val="2"/>
      </rPr>
      <t>before submitting documents to the Service team</t>
    </r>
  </si>
  <si>
    <t>The correct word template that you should used is mentioned under the Buyer review section. Please ensure you slect the right one.</t>
  </si>
  <si>
    <r>
      <t>·</t>
    </r>
    <r>
      <rPr>
        <sz val="7"/>
        <color rgb="FF323232"/>
        <rFont val="Times New Roman"/>
        <family val="1"/>
      </rPr>
      <t xml:space="preserve">       </t>
    </r>
    <r>
      <rPr>
        <sz val="12"/>
        <color rgb="FF323232"/>
        <rFont val="Arial"/>
        <family val="2"/>
      </rPr>
      <t>Check that when prompted to insert information you have added the information accurately.</t>
    </r>
  </si>
  <si>
    <r>
      <t>·</t>
    </r>
    <r>
      <rPr>
        <sz val="7"/>
        <color rgb="FF323232"/>
        <rFont val="Times New Roman"/>
        <family val="1"/>
      </rPr>
      <t xml:space="preserve">       </t>
    </r>
    <r>
      <rPr>
        <sz val="12"/>
        <color rgb="FF323232"/>
        <rFont val="Arial"/>
        <family val="2"/>
      </rPr>
      <t>Check and confirm that appropriate answers been selected from the drop-down statements and where not applicable the sentence has been removed.</t>
    </r>
  </si>
  <si>
    <r>
      <t>·</t>
    </r>
    <r>
      <rPr>
        <sz val="7"/>
        <color rgb="FF323232"/>
        <rFont val="Times New Roman"/>
        <family val="1"/>
      </rPr>
      <t xml:space="preserve">       </t>
    </r>
    <r>
      <rPr>
        <sz val="12"/>
        <color rgb="FF323232"/>
        <rFont val="Arial"/>
        <family val="2"/>
      </rPr>
      <t>Remove all statements that are not applicable.</t>
    </r>
  </si>
  <si>
    <r>
      <t>·</t>
    </r>
    <r>
      <rPr>
        <sz val="7"/>
        <color rgb="FF323232"/>
        <rFont val="Times New Roman"/>
        <family val="1"/>
      </rPr>
      <t xml:space="preserve">       </t>
    </r>
    <r>
      <rPr>
        <sz val="12"/>
        <color rgb="FF323232"/>
        <rFont val="Arial"/>
        <family val="2"/>
      </rPr>
      <t>Ensure the number of products affected matches the number mentioned in the ICN scoping document.</t>
    </r>
  </si>
  <si>
    <r>
      <t>·</t>
    </r>
    <r>
      <rPr>
        <sz val="7"/>
        <color rgb="FF323232"/>
        <rFont val="Times New Roman"/>
        <family val="1"/>
      </rPr>
      <t xml:space="preserve">       </t>
    </r>
    <r>
      <rPr>
        <sz val="12"/>
        <color rgb="FF323232"/>
        <rFont val="Arial"/>
        <family val="2"/>
      </rPr>
      <t>Really consider the clinical or patient safety impacts and ensure that these have been added in to the document where asked.</t>
    </r>
  </si>
  <si>
    <r>
      <t>·</t>
    </r>
    <r>
      <rPr>
        <sz val="7"/>
        <color rgb="FF323232"/>
        <rFont val="Times New Roman"/>
        <family val="1"/>
      </rPr>
      <t xml:space="preserve">       </t>
    </r>
    <r>
      <rPr>
        <sz val="12"/>
        <color rgb="FF323232"/>
        <rFont val="Arial"/>
        <family val="2"/>
      </rPr>
      <t>Use customer friendly language as the information in this document will be put in front of customers.</t>
    </r>
  </si>
  <si>
    <r>
      <t>·</t>
    </r>
    <r>
      <rPr>
        <sz val="7"/>
        <color rgb="FF323232"/>
        <rFont val="Times New Roman"/>
        <family val="1"/>
      </rPr>
      <t xml:space="preserve">       </t>
    </r>
    <r>
      <rPr>
        <sz val="12"/>
        <color rgb="FF323232"/>
        <rFont val="Arial"/>
        <family val="2"/>
      </rPr>
      <t>Ensure all the information customers’ needs are in the draft.</t>
    </r>
  </si>
  <si>
    <r>
      <t>·</t>
    </r>
    <r>
      <rPr>
        <sz val="7"/>
        <color rgb="FF323232"/>
        <rFont val="Times New Roman"/>
        <family val="1"/>
      </rPr>
      <t xml:space="preserve">       </t>
    </r>
    <r>
      <rPr>
        <sz val="12"/>
        <color rgb="FF323232"/>
        <rFont val="Arial"/>
        <family val="2"/>
      </rPr>
      <t>Where a product is on demand management ensure you have removed statements that are not applicable.</t>
    </r>
  </si>
  <si>
    <t xml:space="preserve">NEW ICN content Checklist for CIL Use </t>
  </si>
  <si>
    <t xml:space="preserve">Content and messaging (including number of products affected, status of the affected codes, product listing, delists, and alternatives) has been written by the Buyers. The content is to be checked and approved by the CIL to ensure it will address the customers support needs </t>
  </si>
  <si>
    <t>Post this check the Service team will review the content and check information from a status and system view. Marketing will then ensure branding checks are on point.</t>
  </si>
  <si>
    <t>The purpose of this document is to guide the CIL in checking the completeness of the content, ensuring it is meets customer expectations.</t>
  </si>
  <si>
    <r>
      <t xml:space="preserve">CIL to check </t>
    </r>
    <r>
      <rPr>
        <sz val="12"/>
        <color rgb="FF323232"/>
        <rFont val="Arial"/>
        <family val="2"/>
      </rPr>
      <t>the following before sending through to the Service team.</t>
    </r>
  </si>
  <si>
    <r>
      <t>·</t>
    </r>
    <r>
      <rPr>
        <sz val="7"/>
        <color rgb="FF323232"/>
        <rFont val="Times New Roman"/>
        <family val="1"/>
      </rPr>
      <t xml:space="preserve">       </t>
    </r>
    <r>
      <rPr>
        <sz val="12"/>
        <color rgb="FF323232"/>
        <rFont val="Arial"/>
        <family val="2"/>
      </rPr>
      <t>Check and confirm the correct template has been used.</t>
    </r>
  </si>
  <si>
    <r>
      <t>·</t>
    </r>
    <r>
      <rPr>
        <sz val="7"/>
        <color rgb="FF323232"/>
        <rFont val="Times New Roman"/>
        <family val="1"/>
      </rPr>
      <t xml:space="preserve">       </t>
    </r>
    <r>
      <rPr>
        <sz val="12"/>
        <color rgb="FF323232"/>
        <rFont val="Arial"/>
        <family val="2"/>
      </rPr>
      <t>Check and confirm all fields that are necessary for the ICN been filled out correctly</t>
    </r>
  </si>
  <si>
    <r>
      <t>·</t>
    </r>
    <r>
      <rPr>
        <sz val="7"/>
        <color rgb="FF323232"/>
        <rFont val="Times New Roman"/>
        <family val="1"/>
      </rPr>
      <t xml:space="preserve">       </t>
    </r>
    <r>
      <rPr>
        <sz val="12"/>
        <color rgb="FF323232"/>
        <rFont val="Arial"/>
        <family val="2"/>
      </rPr>
      <t>Review decision matrix to ensure the CMSP has completed it correctly or recommend an alternative communication route to what is selected</t>
    </r>
  </si>
  <si>
    <r>
      <t>·</t>
    </r>
    <r>
      <rPr>
        <sz val="7"/>
        <color rgb="FF323232"/>
        <rFont val="Times New Roman"/>
        <family val="1"/>
      </rPr>
      <t xml:space="preserve">       </t>
    </r>
    <r>
      <rPr>
        <sz val="12"/>
        <color rgb="FF323232"/>
        <rFont val="Arial"/>
        <family val="2"/>
      </rPr>
      <t>Complete approval boxes, date, and comment. This is needed to confirm you agree with the communication route or it needs to change.</t>
    </r>
  </si>
  <si>
    <r>
      <t>·</t>
    </r>
    <r>
      <rPr>
        <sz val="7"/>
        <color rgb="FF323232"/>
        <rFont val="Times New Roman"/>
        <family val="1"/>
      </rPr>
      <t xml:space="preserve">       </t>
    </r>
    <r>
      <rPr>
        <sz val="12"/>
        <color rgb="FF323232"/>
        <rFont val="Arial"/>
        <family val="2"/>
      </rPr>
      <t>Check and Confirm CMSP has filled in the right template and filled in the document correctly</t>
    </r>
  </si>
  <si>
    <r>
      <t>·</t>
    </r>
    <r>
      <rPr>
        <sz val="7"/>
        <color rgb="FF323232"/>
        <rFont val="Times New Roman"/>
        <family val="1"/>
      </rPr>
      <t xml:space="preserve">       </t>
    </r>
    <r>
      <rPr>
        <sz val="12"/>
        <color rgb="FF323232"/>
        <rFont val="Arial"/>
        <family val="2"/>
      </rPr>
      <t>Confirm and check the drop-down statements have been used correctly</t>
    </r>
  </si>
  <si>
    <r>
      <t>·</t>
    </r>
    <r>
      <rPr>
        <sz val="7"/>
        <color rgb="FF323232"/>
        <rFont val="Times New Roman"/>
        <family val="1"/>
      </rPr>
      <t xml:space="preserve">       </t>
    </r>
    <r>
      <rPr>
        <sz val="12"/>
        <color rgb="FF323232"/>
        <rFont val="Arial"/>
        <family val="2"/>
      </rPr>
      <t>Review the draft to ensure it is written as a customer facing document</t>
    </r>
  </si>
  <si>
    <r>
      <t>·</t>
    </r>
    <r>
      <rPr>
        <sz val="7"/>
        <color rgb="FF323232"/>
        <rFont val="Times New Roman"/>
        <family val="1"/>
      </rPr>
      <t xml:space="preserve">       </t>
    </r>
    <r>
      <rPr>
        <sz val="12"/>
        <color rgb="FF323232"/>
        <rFont val="Arial"/>
        <family val="2"/>
      </rPr>
      <t>Ensure all the information customers’ needs are in the draft</t>
    </r>
  </si>
  <si>
    <r>
      <t>·</t>
    </r>
    <r>
      <rPr>
        <sz val="7"/>
        <color rgb="FF323232"/>
        <rFont val="Times New Roman"/>
        <family val="1"/>
      </rPr>
      <t xml:space="preserve">       </t>
    </r>
    <r>
      <rPr>
        <sz val="12"/>
        <color rgb="FF323232"/>
        <rFont val="Arial"/>
        <family val="2"/>
      </rPr>
      <t>Confirm the buyer has removed statements that are not applicable</t>
    </r>
  </si>
  <si>
    <r>
      <t>·</t>
    </r>
    <r>
      <rPr>
        <sz val="7"/>
        <color rgb="FF323232"/>
        <rFont val="Times New Roman"/>
        <family val="1"/>
      </rPr>
      <t xml:space="preserve">       </t>
    </r>
    <r>
      <rPr>
        <sz val="12"/>
        <color rgb="FF323232"/>
        <rFont val="Arial"/>
        <family val="2"/>
      </rPr>
      <t>Ensure the number of products affected matches the number mentioned in the ICN scoping document</t>
    </r>
  </si>
  <si>
    <t>NPC</t>
  </si>
  <si>
    <t>GTIN</t>
  </si>
  <si>
    <t>Brand</t>
  </si>
  <si>
    <t>Stocked</t>
  </si>
  <si>
    <t>Case</t>
  </si>
  <si>
    <t>Guidelines for use</t>
  </si>
  <si>
    <t>This assessment is to determine the most appropriate channel for communicating customer notices</t>
  </si>
  <si>
    <t>The intention is to avoid publishing an ICN (Important Customer Notice) when another communication channel would be more appropriate</t>
  </si>
  <si>
    <r>
      <t xml:space="preserve">The assessment considers 2 factors - Level (scale) of the impact </t>
    </r>
    <r>
      <rPr>
        <b/>
        <sz val="11"/>
        <color theme="1"/>
        <rFont val="Calibri"/>
        <family val="2"/>
        <scheme val="minor"/>
      </rPr>
      <t>"1"</t>
    </r>
    <r>
      <rPr>
        <sz val="11"/>
        <color theme="1"/>
        <rFont val="Calibri"/>
        <family val="2"/>
        <scheme val="minor"/>
      </rPr>
      <t xml:space="preserve"> and the level of affect on customers </t>
    </r>
    <r>
      <rPr>
        <b/>
        <sz val="11"/>
        <color theme="1"/>
        <rFont val="Calibri"/>
        <family val="2"/>
        <scheme val="minor"/>
      </rPr>
      <t>"2"</t>
    </r>
  </si>
  <si>
    <t>Reviewing and aligning to the criteria across these 2 factors will generate a level of overall impact and provide an appropriate communication channel suggestion</t>
  </si>
  <si>
    <t>This assessment is to be used as a guide to help provide consistency in approach to standardise outputs for customers</t>
  </si>
  <si>
    <t>This assessment should still be reviewed and challenged where appropriate to ensure the communication channel suits the impact</t>
  </si>
  <si>
    <t>You do not require all the criteria contained within a particular banding to align to it. Guidance and consensus should be sought</t>
  </si>
  <si>
    <r>
      <rPr>
        <b/>
        <sz val="11"/>
        <color rgb="FFE274B0"/>
        <rFont val="Calibri"/>
        <family val="2"/>
        <scheme val="minor"/>
      </rPr>
      <t xml:space="preserve">Very High </t>
    </r>
    <r>
      <rPr>
        <sz val="11"/>
        <rFont val="Calibri"/>
        <family val="2"/>
        <scheme val="minor"/>
      </rPr>
      <t>require an ICN on website to be published regardless of customer affect so no need to assess section 2 or use the selection tool</t>
    </r>
  </si>
  <si>
    <t>Customer affect bandings are provided for guidance and should be reviewed and consensus applied where necessary</t>
  </si>
  <si>
    <t xml:space="preserve">Impact Type </t>
  </si>
  <si>
    <t>Selection guidance</t>
  </si>
  <si>
    <t>Delist</t>
  </si>
  <si>
    <t>Level Of Impact</t>
  </si>
  <si>
    <t>No intervention straight to ICN
(no need to use selection tool)</t>
  </si>
  <si>
    <t>Very High</t>
  </si>
  <si>
    <t>Identified patient safety risk</t>
  </si>
  <si>
    <r>
      <t xml:space="preserve">Greater than </t>
    </r>
    <r>
      <rPr>
        <b/>
        <sz val="10"/>
        <rFont val="Arial"/>
        <family val="2"/>
      </rPr>
      <t xml:space="preserve">£300k </t>
    </r>
    <r>
      <rPr>
        <sz val="10"/>
        <rFont val="Arial"/>
        <family val="2"/>
      </rPr>
      <t xml:space="preserve">
(ICN will be published 6 weeks ahead of the price going live and include a matrix of alternative products).
ICN's will be locked down due to commercial sensitivity.
</t>
    </r>
  </si>
  <si>
    <r>
      <t xml:space="preserve">Demand Managed product(s) - </t>
    </r>
    <r>
      <rPr>
        <b/>
        <sz val="10"/>
        <rFont val="Arial"/>
        <family val="2"/>
      </rPr>
      <t>Control</t>
    </r>
  </si>
  <si>
    <t>A nationally coordinated response (eg NHS England/DoHSC)</t>
  </si>
  <si>
    <t>Intervention required to review criteria and impact level</t>
  </si>
  <si>
    <r>
      <t xml:space="preserve">Supply resilience disruption assessed as </t>
    </r>
    <r>
      <rPr>
        <b/>
        <sz val="10"/>
        <rFont val="Arial"/>
        <family val="2"/>
      </rPr>
      <t>High</t>
    </r>
    <r>
      <rPr>
        <sz val="10"/>
        <rFont val="Arial"/>
        <family val="2"/>
      </rPr>
      <t xml:space="preserve"> impact</t>
    </r>
  </si>
  <si>
    <t>Sole supply product(s)</t>
  </si>
  <si>
    <t>High volume usage ('000s?)</t>
  </si>
  <si>
    <t>High volume usage (typically '000s)</t>
  </si>
  <si>
    <t>Immediately unavailable</t>
  </si>
  <si>
    <t>Impact on supply</t>
  </si>
  <si>
    <t>No alternative options</t>
  </si>
  <si>
    <t>High complexity of change / implementing alternatives</t>
  </si>
  <si>
    <t xml:space="preserve">None supply of affected product </t>
  </si>
  <si>
    <t>Patient critical product?</t>
  </si>
  <si>
    <t>Customer action required</t>
  </si>
  <si>
    <t>Long term impact (4weeks+) of intermittent supply</t>
  </si>
  <si>
    <r>
      <t xml:space="preserve">Demand Managed product(s) -  </t>
    </r>
    <r>
      <rPr>
        <b/>
        <sz val="10"/>
        <rFont val="Arial"/>
        <family val="2"/>
      </rPr>
      <t>Protect &gt;2wks</t>
    </r>
  </si>
  <si>
    <t>Meidium</t>
  </si>
  <si>
    <t>Medium volume usage (typically '00s)</t>
  </si>
  <si>
    <r>
      <t>Limited alternative options (</t>
    </r>
    <r>
      <rPr>
        <sz val="8"/>
        <rFont val="Arial"/>
        <family val="2"/>
      </rPr>
      <t>customer implementation needs | may still need to be mapped into PRDB</t>
    </r>
    <r>
      <rPr>
        <sz val="10"/>
        <rFont val="Arial"/>
        <family val="2"/>
      </rPr>
      <t>)</t>
    </r>
  </si>
  <si>
    <t>Customer action maybe required</t>
  </si>
  <si>
    <t>Medium term impact (2/4 weeks?) of intermittent supply</t>
  </si>
  <si>
    <t>Unavailable in 4 weeks time or AWSL</t>
  </si>
  <si>
    <t>Low</t>
  </si>
  <si>
    <t>Low volume usage (typically &lt;'00s)</t>
  </si>
  <si>
    <t>Less than £300k impact</t>
  </si>
  <si>
    <t>Available alternative options</t>
  </si>
  <si>
    <t>No customer action required</t>
  </si>
  <si>
    <t>Short term impact (&lt;2 weeks)</t>
  </si>
  <si>
    <t>Non patient critical product(s)</t>
  </si>
  <si>
    <t>‘For information’</t>
  </si>
  <si>
    <t>Available in 4 weeks time or not AWSL</t>
  </si>
  <si>
    <t>Type</t>
  </si>
  <si>
    <t>ProductUpdate</t>
  </si>
  <si>
    <t xml:space="preserve">Medium </t>
  </si>
  <si>
    <t>Type of Information</t>
  </si>
  <si>
    <t>Level of Impact</t>
  </si>
  <si>
    <t>Number of Affected Customers</t>
  </si>
  <si>
    <t>Type of Communication</t>
  </si>
  <si>
    <t>Team Notifying Customer</t>
  </si>
  <si>
    <t>Medium</t>
  </si>
  <si>
    <t>CS &amp; CRM</t>
  </si>
  <si>
    <t>Internal ICN</t>
  </si>
  <si>
    <t>CS</t>
  </si>
  <si>
    <t>No ICN or ICN on Website</t>
  </si>
  <si>
    <t>Resolved</t>
  </si>
  <si>
    <t>No ICN or Direct Coms</t>
  </si>
  <si>
    <t>CRM</t>
  </si>
  <si>
    <t>Customer Services and CRM Teams</t>
  </si>
  <si>
    <t>Customer Services Team</t>
  </si>
  <si>
    <t>CRM Team</t>
  </si>
  <si>
    <t>To be determine once channel decided</t>
  </si>
  <si>
    <t xml:space="preserve">
</t>
  </si>
  <si>
    <t>Definitions</t>
  </si>
  <si>
    <t>Communication Channel</t>
  </si>
  <si>
    <t>Definition</t>
  </si>
  <si>
    <t>Published ICN available to all customers nationally via website</t>
  </si>
  <si>
    <t>Direct Email</t>
  </si>
  <si>
    <t>Only a small number of customers impacted - CRM emailed and advised to contact customers</t>
  </si>
  <si>
    <t>No ICN needs to be communicated at this moment</t>
  </si>
  <si>
    <t>AHG272</t>
  </si>
  <si>
    <t>AHR380</t>
  </si>
  <si>
    <t>AHG070</t>
  </si>
  <si>
    <t>Canned fruit</t>
  </si>
  <si>
    <t>Plums in natural juice 2.6kg A6</t>
  </si>
  <si>
    <t>Marillo Select</t>
  </si>
  <si>
    <t>PLUMJ3</t>
  </si>
  <si>
    <t>Each</t>
  </si>
  <si>
    <t>1444</t>
  </si>
  <si>
    <t>Peach sliced in natural juice 2.5kg</t>
  </si>
  <si>
    <t>MARILLO FOODS LTD</t>
  </si>
  <si>
    <t>Fruit cocktail in natural juice 2.5kg</t>
  </si>
  <si>
    <t>1482</t>
  </si>
  <si>
    <t>Ambient Food</t>
  </si>
  <si>
    <t>Provider</t>
  </si>
  <si>
    <t>Tower</t>
  </si>
  <si>
    <t>Contract Title</t>
  </si>
  <si>
    <t>Contract ID</t>
  </si>
  <si>
    <t>Supplier name</t>
  </si>
  <si>
    <t>Supplier ID</t>
  </si>
  <si>
    <t>Status</t>
  </si>
  <si>
    <t>Image</t>
  </si>
  <si>
    <t>MPC</t>
  </si>
  <si>
    <t>Route</t>
  </si>
  <si>
    <t>National</t>
  </si>
  <si>
    <t>Suspended</t>
  </si>
  <si>
    <t>Suspended from</t>
  </si>
  <si>
    <t>Suspended to</t>
  </si>
  <si>
    <t>Suspension reason</t>
  </si>
  <si>
    <t>Catalogue section</t>
  </si>
  <si>
    <t>Base description</t>
  </si>
  <si>
    <t>Secondary description</t>
  </si>
  <si>
    <t>UOI description</t>
  </si>
  <si>
    <t>Units</t>
  </si>
  <si>
    <t>Direct alternative 1</t>
  </si>
  <si>
    <t>Direct alternative 1 status</t>
  </si>
  <si>
    <t>Direct alternative 1 Image</t>
  </si>
  <si>
    <t>Direct alternative 2</t>
  </si>
  <si>
    <t>Direct alternative 2 status</t>
  </si>
  <si>
    <t>Direct alternative 2 Image</t>
  </si>
  <si>
    <t>Direct alternative 3</t>
  </si>
  <si>
    <t>Direct alternative 3 status</t>
  </si>
  <si>
    <t>Direct alternative 3 Image</t>
  </si>
  <si>
    <t>Direct alternative 4</t>
  </si>
  <si>
    <t>Direct alternative 4 status</t>
  </si>
  <si>
    <t>Direct alternative 4 Image</t>
  </si>
  <si>
    <t>Indirect alternative 1</t>
  </si>
  <si>
    <t>Indirect alternative 1 status</t>
  </si>
  <si>
    <t>Indirect alternative 1 Image</t>
  </si>
  <si>
    <t>Indirect alternative 2</t>
  </si>
  <si>
    <t>Indirect alternative 2 status</t>
  </si>
  <si>
    <t>Indirect alternative 2 Image</t>
  </si>
  <si>
    <t>Indirect alternative 3</t>
  </si>
  <si>
    <t>Indirect alternative 3 status</t>
  </si>
  <si>
    <t>Indirect alternative 3 Image</t>
  </si>
  <si>
    <t>Indirect alternative 4</t>
  </si>
  <si>
    <t>Indirect alternative 4 status</t>
  </si>
  <si>
    <t>Indirect alternative 4 Image</t>
  </si>
  <si>
    <t>Business critical product</t>
  </si>
  <si>
    <t>Customer critical product</t>
  </si>
  <si>
    <t>COSHH</t>
  </si>
  <si>
    <t>LMP</t>
  </si>
  <si>
    <t>MHRA Code</t>
  </si>
  <si>
    <t>MHRA Description</t>
  </si>
  <si>
    <t>Country of origin</t>
  </si>
  <si>
    <t>Suppress</t>
  </si>
  <si>
    <t>NFC product</t>
  </si>
  <si>
    <t>E class id</t>
  </si>
  <si>
    <t>E class description</t>
  </si>
  <si>
    <t>Top 80 percent Sales</t>
  </si>
  <si>
    <t>Top 80 percent UOIs</t>
  </si>
  <si>
    <t>Foodbuy</t>
  </si>
  <si>
    <t>Food</t>
  </si>
  <si>
    <t>AA136404</t>
  </si>
  <si>
    <t>11800700</t>
  </si>
  <si>
    <t>AHL481</t>
  </si>
  <si>
    <t>Available</t>
  </si>
  <si>
    <t>YES</t>
  </si>
  <si>
    <t>FRCKJ16</t>
  </si>
  <si>
    <t>Fontinella</t>
  </si>
  <si>
    <t>1</t>
  </si>
  <si>
    <t>0</t>
  </si>
  <si>
    <t>Canned foods</t>
  </si>
  <si>
    <t>Fruit cocktail in natural juice 822g A2</t>
  </si>
  <si>
    <t>NO</t>
  </si>
  <si>
    <t>05017482001390</t>
  </si>
  <si>
    <t>None</t>
  </si>
  <si>
    <t>No MHRA</t>
  </si>
  <si>
    <t>China</t>
  </si>
  <si>
    <t>AGD</t>
  </si>
  <si>
    <t>AMS128</t>
  </si>
  <si>
    <t>1623</t>
  </si>
  <si>
    <t>CHEFS PASS</t>
  </si>
  <si>
    <t>Gravies, stocks and bouillons</t>
  </si>
  <si>
    <t>Gravy</t>
  </si>
  <si>
    <t>Meaty Vegan 2KG</t>
  </si>
  <si>
    <t>ALE001</t>
  </si>
  <si>
    <t>United Kingdom</t>
  </si>
  <si>
    <t>AJE</t>
  </si>
  <si>
    <t>Stock &amp; Bouillon</t>
  </si>
  <si>
    <t>AEL032</t>
  </si>
  <si>
    <t>1439</t>
  </si>
  <si>
    <t>Marillo</t>
  </si>
  <si>
    <t>Pickles, sauces and dressings</t>
  </si>
  <si>
    <t>Bottles</t>
  </si>
  <si>
    <t>Mixed sweet pickle 360g</t>
  </si>
  <si>
    <t>AEL068</t>
  </si>
  <si>
    <t>ADK</t>
  </si>
  <si>
    <t>Preserves &amp; spreads</t>
  </si>
  <si>
    <t>AJQ162</t>
  </si>
  <si>
    <t>TOMPR1</t>
  </si>
  <si>
    <t>Canned vegetables</t>
  </si>
  <si>
    <t>Tomato puree double concentrate 800g A2</t>
  </si>
  <si>
    <t>Italy</t>
  </si>
  <si>
    <t>AGC</t>
  </si>
  <si>
    <t>AEL070</t>
  </si>
  <si>
    <t>1506</t>
  </si>
  <si>
    <t>Seasoners</t>
  </si>
  <si>
    <t>Catering size</t>
  </si>
  <si>
    <t>Sliced red cabbage in vinegar 2.25kg</t>
  </si>
  <si>
    <t>Greece</t>
  </si>
  <si>
    <t>AHB044</t>
  </si>
  <si>
    <t>1398</t>
  </si>
  <si>
    <t>Food mixes and sundries</t>
  </si>
  <si>
    <t>Dried fruit</t>
  </si>
  <si>
    <t>Cherry glace whole 1kg</t>
  </si>
  <si>
    <t>AGH</t>
  </si>
  <si>
    <t>Dried fruit &amp; Nuts</t>
  </si>
  <si>
    <t>AHG167</t>
  </si>
  <si>
    <t>1330</t>
  </si>
  <si>
    <t>Apples solid pack in natural juice KC3 2.6kg A6</t>
  </si>
  <si>
    <t>AGU074</t>
  </si>
  <si>
    <t>1472</t>
  </si>
  <si>
    <t>Glenryck</t>
  </si>
  <si>
    <t>Canned fish</t>
  </si>
  <si>
    <t>Pilchards in tomato sauce 400g</t>
  </si>
  <si>
    <t>AGU351</t>
  </si>
  <si>
    <t>Peru</t>
  </si>
  <si>
    <t>AFU</t>
  </si>
  <si>
    <t>AHG018</t>
  </si>
  <si>
    <t>1477</t>
  </si>
  <si>
    <t>Fruity pot</t>
  </si>
  <si>
    <t>Fruit pot</t>
  </si>
  <si>
    <t>Peach &amp; pear in fruit juice 113g (patient feed)</t>
  </si>
  <si>
    <t>AHG193</t>
  </si>
  <si>
    <t>MANJ3K</t>
  </si>
  <si>
    <t>Oranges mandarin whole segments in natural juice 2.6kg A6</t>
  </si>
  <si>
    <t>05021006002183</t>
  </si>
  <si>
    <t>Turkey</t>
  </si>
  <si>
    <t>AFC029</t>
  </si>
  <si>
    <t>1184</t>
  </si>
  <si>
    <t>KTC Rapeseed Oil</t>
  </si>
  <si>
    <t>Oils</t>
  </si>
  <si>
    <t>Extended oils</t>
  </si>
  <si>
    <t>Vegetable/rapeseed 5 litre bottle</t>
  </si>
  <si>
    <t>AFC013</t>
  </si>
  <si>
    <t>AEA</t>
  </si>
  <si>
    <t>Butter Margarine &amp; Cooking Oil</t>
  </si>
  <si>
    <t>AJQ029</t>
  </si>
  <si>
    <t>1400</t>
  </si>
  <si>
    <t>Peas mushy 3kg KC3</t>
  </si>
  <si>
    <t>AHR015</t>
  </si>
  <si>
    <t>1376</t>
  </si>
  <si>
    <t>Pear halves in natural juice 2.5kg</t>
  </si>
  <si>
    <t>AHG496</t>
  </si>
  <si>
    <t>AJQ181</t>
  </si>
  <si>
    <t>1442</t>
  </si>
  <si>
    <t>Tomatoes whole plum 800g A2</t>
  </si>
  <si>
    <t>AJQ175</t>
  </si>
  <si>
    <t>AHB708</t>
  </si>
  <si>
    <t>008003</t>
  </si>
  <si>
    <t>Raisins seedless 3kg</t>
  </si>
  <si>
    <t>AHB808</t>
  </si>
  <si>
    <t>A23500</t>
  </si>
  <si>
    <t>Riverdene</t>
  </si>
  <si>
    <t>Tomatoes whole plum 2.55kg</t>
  </si>
  <si>
    <t>AJQ213</t>
  </si>
  <si>
    <t>APD220</t>
  </si>
  <si>
    <t>1471</t>
  </si>
  <si>
    <t>Hertford</t>
  </si>
  <si>
    <t>Canned meat</t>
  </si>
  <si>
    <t>Beef corned 2.72kg (6lb) KC3</t>
  </si>
  <si>
    <t>APD210</t>
  </si>
  <si>
    <t>Brazil</t>
  </si>
  <si>
    <t>AFV</t>
  </si>
  <si>
    <t>Canned meats</t>
  </si>
  <si>
    <t>1143</t>
  </si>
  <si>
    <t>Vegetable/rapeseed 15 litre bottle in box</t>
  </si>
  <si>
    <t>1475</t>
  </si>
  <si>
    <t>Beef corned 340g (12oz)</t>
  </si>
  <si>
    <t>1387</t>
  </si>
  <si>
    <t>Tomatoes chopped 2.55kg</t>
  </si>
  <si>
    <t>AJQ080</t>
  </si>
  <si>
    <t>1351</t>
  </si>
  <si>
    <t>Mushrooms sliced 2.55kg</t>
  </si>
  <si>
    <t>Netherlands</t>
  </si>
  <si>
    <t>APF042</t>
  </si>
  <si>
    <t>1509</t>
  </si>
  <si>
    <t>Pork chopped 1.81kg (4lb)</t>
  </si>
  <si>
    <t>APF002</t>
  </si>
  <si>
    <t>Denmark</t>
  </si>
  <si>
    <t>Availability Manufacture</t>
  </si>
  <si>
    <t>AJQ155</t>
  </si>
  <si>
    <t>TOMPR2</t>
  </si>
  <si>
    <t>Tomato puree double concentrate 2.2kg A5</t>
  </si>
  <si>
    <t>05021006028091</t>
  </si>
  <si>
    <t>1507</t>
  </si>
  <si>
    <t>Luncheon meat pork 250g (10.5oz)</t>
  </si>
  <si>
    <t>1441</t>
  </si>
  <si>
    <t>Sweet pickle 2.4kg</t>
  </si>
  <si>
    <t>AJQ262</t>
  </si>
  <si>
    <t>1415</t>
  </si>
  <si>
    <t>Canned baked beans</t>
  </si>
  <si>
    <t>Beans baked 2.65kg</t>
  </si>
  <si>
    <t>AJQ041</t>
  </si>
  <si>
    <t>AFC038</t>
  </si>
  <si>
    <t>1510</t>
  </si>
  <si>
    <t>KTC Long Life Fry Oil</t>
  </si>
  <si>
    <t>Long life oils</t>
  </si>
  <si>
    <t>Vegetable clear liquid 20 litre bottle in box</t>
  </si>
  <si>
    <t>05028905017874</t>
  </si>
  <si>
    <t>1425</t>
  </si>
  <si>
    <t>Sardines in tomato 120g (4.5oz)</t>
  </si>
  <si>
    <t>Morocco</t>
  </si>
  <si>
    <t>1435</t>
  </si>
  <si>
    <t>Sultanas 3kg</t>
  </si>
  <si>
    <t>1449</t>
  </si>
  <si>
    <t>Pear halves in natural juice 820g</t>
  </si>
  <si>
    <t>ANK003</t>
  </si>
  <si>
    <t>1706</t>
  </si>
  <si>
    <t>SEASONERS</t>
  </si>
  <si>
    <t>Sauce mixes</t>
  </si>
  <si>
    <t>Ready to use cook-in sauce</t>
  </si>
  <si>
    <t>Jalfrezi 2.25KG</t>
  </si>
  <si>
    <t>ADR</t>
  </si>
  <si>
    <t>Baking Mixes</t>
  </si>
  <si>
    <t>Contract Update</t>
  </si>
  <si>
    <t>Contractual Change</t>
  </si>
  <si>
    <t>Classification Title</t>
  </si>
  <si>
    <t>Supply Issues</t>
  </si>
  <si>
    <t>Supply Disruption</t>
  </si>
  <si>
    <t>Supplier Update</t>
  </si>
  <si>
    <t>Pricing Update</t>
  </si>
  <si>
    <t>Intersurgical Ltd</t>
  </si>
  <si>
    <t>FDB660</t>
  </si>
  <si>
    <t>FSM4055</t>
  </si>
  <si>
    <t>FDB1160</t>
  </si>
  <si>
    <t>5 days</t>
  </si>
  <si>
    <t>FEM85008</t>
  </si>
  <si>
    <t>FDB85341</t>
  </si>
  <si>
    <t>FSM4062</t>
  </si>
  <si>
    <t>Purple</t>
  </si>
  <si>
    <t>FEM85007</t>
  </si>
  <si>
    <t>FSM4061</t>
  </si>
  <si>
    <t>FDA85011</t>
  </si>
  <si>
    <t>FDB568</t>
  </si>
  <si>
    <t>Orange</t>
  </si>
  <si>
    <t>FEM85004</t>
  </si>
  <si>
    <t>FDB1165</t>
  </si>
  <si>
    <t>FDB85335</t>
  </si>
  <si>
    <t>FSM4060</t>
  </si>
  <si>
    <t>FDA85012</t>
  </si>
  <si>
    <t>FDB569</t>
  </si>
  <si>
    <t>FDB652</t>
  </si>
  <si>
    <t>FDB698</t>
  </si>
  <si>
    <t>FDB85138</t>
  </si>
  <si>
    <t xml:space="preserve">Red </t>
  </si>
  <si>
    <t>FEM85003</t>
  </si>
  <si>
    <t>FDB85334</t>
  </si>
  <si>
    <t>FSM4059</t>
  </si>
  <si>
    <t>FDA85013</t>
  </si>
  <si>
    <t>FDB575</t>
  </si>
  <si>
    <t>FDB697</t>
  </si>
  <si>
    <t>FDB85137</t>
  </si>
  <si>
    <t>Yellow</t>
  </si>
  <si>
    <t>FEM85006</t>
  </si>
  <si>
    <t>FDB1163</t>
  </si>
  <si>
    <t>FDB85330</t>
  </si>
  <si>
    <t>FSM4058</t>
  </si>
  <si>
    <t>FDA85014</t>
  </si>
  <si>
    <t>FDB567</t>
  </si>
  <si>
    <t>FDB656</t>
  </si>
  <si>
    <t>FDB696</t>
  </si>
  <si>
    <t>FDB85143</t>
  </si>
  <si>
    <t>Green</t>
  </si>
  <si>
    <t>FEM85005</t>
  </si>
  <si>
    <t>FDB1162</t>
  </si>
  <si>
    <t>FSM4057</t>
  </si>
  <si>
    <t>FDA85015</t>
  </si>
  <si>
    <t>FDB571</t>
  </si>
  <si>
    <t>FSM4216</t>
  </si>
  <si>
    <t xml:space="preserve">White </t>
  </si>
  <si>
    <t>FEM85002</t>
  </si>
  <si>
    <t>FDB1161</t>
  </si>
  <si>
    <t>FDB85338</t>
  </si>
  <si>
    <t>FSM4053</t>
  </si>
  <si>
    <t>FDA85008</t>
  </si>
  <si>
    <t>FDB580</t>
  </si>
  <si>
    <t>Black</t>
  </si>
  <si>
    <t xml:space="preserve">Grey </t>
  </si>
  <si>
    <t>FEM85000</t>
  </si>
  <si>
    <t>FDB85329</t>
  </si>
  <si>
    <t>FDA85009</t>
  </si>
  <si>
    <t>FDB659</t>
  </si>
  <si>
    <t>FSM4214</t>
  </si>
  <si>
    <t>FDB85136</t>
  </si>
  <si>
    <t xml:space="preserve">Blue </t>
  </si>
  <si>
    <t>Cream</t>
  </si>
  <si>
    <t>FEM85001</t>
  </si>
  <si>
    <t>FDB1159</t>
  </si>
  <si>
    <t>FDB85331</t>
  </si>
  <si>
    <t>FSM4056</t>
  </si>
  <si>
    <t>FDA85010</t>
  </si>
  <si>
    <t>FSM4215</t>
  </si>
  <si>
    <t>Pink</t>
  </si>
  <si>
    <t xml:space="preserve">Light green </t>
  </si>
  <si>
    <t xml:space="preserve">FDB85339 </t>
  </si>
  <si>
    <t>Lilac</t>
  </si>
  <si>
    <t>TIMESCO HEALTHCARE LTD</t>
  </si>
  <si>
    <t>Teleflex Medical Ltd (Polyethylene)</t>
  </si>
  <si>
    <t>Teleflex Medical Ltd (PVC)</t>
  </si>
  <si>
    <t>Proact Medical Ltd</t>
  </si>
  <si>
    <t>OSCARTECH UK</t>
  </si>
  <si>
    <t>Meditech Systems Ltd</t>
  </si>
  <si>
    <t>Healthcare 21 UK Ltd</t>
  </si>
  <si>
    <t>Flexicare Medical Ltd</t>
  </si>
  <si>
    <t>EBRINGTON MEDICAL</t>
  </si>
  <si>
    <t>ISO Standard length (cm)</t>
  </si>
  <si>
    <t xml:space="preserve">ISO Size </t>
  </si>
  <si>
    <t xml:space="preserve">ISO standard colour </t>
  </si>
  <si>
    <t>FDB445 / FDB314</t>
  </si>
  <si>
    <t>FDB408 / FDB717</t>
  </si>
  <si>
    <t>FDB581 / FDB573</t>
  </si>
  <si>
    <t>Product Matrix</t>
  </si>
  <si>
    <t>7 days</t>
  </si>
  <si>
    <t>3- 5 days</t>
  </si>
  <si>
    <t xml:space="preserve">5 days </t>
  </si>
  <si>
    <t>2-3 days</t>
  </si>
  <si>
    <t xml:space="preserve">3 days </t>
  </si>
  <si>
    <t>2 days</t>
  </si>
  <si>
    <t>Issued: 02 July 2026</t>
  </si>
  <si>
    <t>Brown</t>
  </si>
  <si>
    <t>3-5 days / Stocked</t>
  </si>
  <si>
    <t xml:space="preserve">Lead Times </t>
  </si>
  <si>
    <t>FDB442 / FDB311</t>
  </si>
  <si>
    <t>FDB443 / FDB312</t>
  </si>
  <si>
    <t>FDB444 / FDB313</t>
  </si>
  <si>
    <t>FDB403 / FDB315</t>
  </si>
  <si>
    <t>FDB404 / FDB316</t>
  </si>
  <si>
    <t>FDB960 / FDB317</t>
  </si>
  <si>
    <t>FAG4438 / FDB318</t>
  </si>
  <si>
    <t>ICN 3381 | Intersurgical Guedel Airways ISO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</si>
</sst>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F800]dddd\,\ mmmm\ dd\,\ yyyy"/>
    <numFmt numFmtId="165" formatCode="_(&quot;$&quot;* #,##0.00_);_(&quot;$&quot;* \(#,##0.00\);_(&quot;$&quot;* &quot;-&quot;??_);_(@_)"/>
    <numFmt numFmtId="166" formatCode="&quot;£&quot;#,##0.00"/>
    <numFmt numFmtId="167" formatCode="#0"/>
    <numFmt numFmtId="168" formatCode="d\-mmm\-yyyy"/>
    <numFmt numFmtId="169" formatCode="&quot;£&quot;#,##0.000"/>
  </numFmts>
  <fonts count="44">
    <font>
      <sz val="11"/>
      <color theme="1"/>
      <name val="Calibri"/>
      <family val="2"/>
      <scheme val="minor"/>
    </font>
    <font>
      <sz val="10"/>
      <color theme="1"/>
      <name val="Arial"/>
      <family val="2"/>
    </font>
    <font>
      <b/>
      <sz val="10"/>
      <color theme="0"/>
      <name val="Arial"/>
      <family val="2"/>
    </font>
    <font>
      <sz val="11"/>
      <color theme="1"/>
      <name val="Arial"/>
      <family val="2"/>
    </font>
    <font>
      <b/>
      <sz val="10"/>
      <name val="Arial"/>
      <family val="2"/>
    </font>
    <font>
      <sz val="10"/>
      <name val="Frutiger 55 Roman"/>
      <family val="2"/>
    </font>
    <font>
      <sz val="10"/>
      <name val="Arial"/>
      <family val="2"/>
    </font>
    <font>
      <sz val="10"/>
      <color indexed="8"/>
      <name val="Arial"/>
      <family val="2"/>
    </font>
    <font>
      <sz val="10"/>
      <name val="Frutiger 55 Roman"/>
      <family val="2"/>
    </font>
    <font>
      <b/>
      <sz val="11"/>
      <color rgb="FF000000"/>
      <name val="Arial"/>
      <family val="2"/>
    </font>
    <font>
      <sz val="10"/>
      <color rgb="FF000000"/>
      <name val="Symbol"/>
      <family val="1"/>
      <charset val="2"/>
    </font>
    <font>
      <sz val="10"/>
      <color rgb="FF000000"/>
      <name val="Arial"/>
      <family val="2"/>
    </font>
    <font>
      <b/>
      <sz val="10"/>
      <color rgb="FF000000"/>
      <name val="Arial"/>
      <family val="2"/>
    </font>
    <font>
      <b/>
      <sz val="11"/>
      <color theme="1"/>
      <name val="Arial"/>
      <family val="2"/>
    </font>
    <font>
      <b/>
      <sz val="11"/>
      <color theme="1"/>
      <name val="Calibri"/>
      <family val="2"/>
      <scheme val="minor"/>
    </font>
    <font>
      <b/>
      <sz val="12"/>
      <color theme="1"/>
      <name val="Calibri"/>
      <family val="2"/>
      <scheme val="minor"/>
    </font>
    <font>
      <sz val="11"/>
      <name val="Calibri"/>
      <family val="2"/>
      <scheme val="minor"/>
    </font>
    <font>
      <b/>
      <sz val="11"/>
      <color rgb="FFE274B0"/>
      <name val="Calibri"/>
      <family val="2"/>
      <scheme val="minor"/>
    </font>
    <font>
      <sz val="18"/>
      <name val="Arial"/>
      <family val="2"/>
    </font>
    <font>
      <b/>
      <sz val="14"/>
      <color rgb="FFFFFFFF"/>
      <name val="Arial"/>
      <family val="2"/>
    </font>
    <font>
      <b/>
      <sz val="8"/>
      <color rgb="FF000000"/>
      <name val="Arial"/>
      <family val="2"/>
    </font>
    <font>
      <b/>
      <sz val="14"/>
      <color rgb="FF000000"/>
      <name val="Arial"/>
      <family val="2"/>
    </font>
    <font>
      <sz val="11"/>
      <color theme="0" tint="-0.14999847407452621"/>
      <name val="Arial"/>
      <family val="2"/>
    </font>
    <font>
      <b/>
      <sz val="12"/>
      <color theme="0"/>
      <name val="Arial"/>
      <family val="2"/>
    </font>
    <font>
      <b/>
      <sz val="11"/>
      <color rgb="FFFF0000"/>
      <name val="Arial"/>
      <family val="2"/>
    </font>
    <font>
      <sz val="9"/>
      <name val="Arial"/>
      <family val="2"/>
    </font>
    <font>
      <sz val="8"/>
      <name val="Arial"/>
      <family val="2"/>
    </font>
    <font>
      <b/>
      <sz val="12"/>
      <name val="Arial"/>
      <family val="2"/>
    </font>
    <font>
      <b/>
      <sz val="11"/>
      <name val="Arial"/>
      <family val="2"/>
    </font>
    <font>
      <b/>
      <sz val="12"/>
      <color rgb="FFFF0000"/>
      <name val="Arial"/>
      <family val="2"/>
    </font>
    <font>
      <sz val="16"/>
      <color rgb="FF005EB8"/>
      <name val="Arial"/>
      <family val="2"/>
    </font>
    <font>
      <b/>
      <sz val="12"/>
      <color rgb="FF323232"/>
      <name val="Arial"/>
      <family val="2"/>
    </font>
    <font>
      <sz val="12"/>
      <color rgb="FF323232"/>
      <name val="Arial"/>
      <family val="2"/>
    </font>
    <font>
      <sz val="12"/>
      <color rgb="FF323232"/>
      <name val="Symbol"/>
      <family val="1"/>
      <charset val="2"/>
    </font>
    <font>
      <sz val="7"/>
      <color rgb="FF323232"/>
      <name val="Times New Roman"/>
      <family val="1"/>
    </font>
    <font>
      <u/>
      <sz val="16"/>
      <color rgb="FF005EB8"/>
      <name val="Arial"/>
      <family val="2"/>
    </font>
    <font>
      <b/>
      <u/>
      <sz val="12"/>
      <color rgb="FFFF0000"/>
      <name val="Arial"/>
      <family val="2"/>
    </font>
    <font>
      <u/>
      <sz val="12"/>
      <color rgb="FF323232"/>
      <name val="Arial"/>
      <family val="2"/>
    </font>
    <font>
      <u/>
      <sz val="18"/>
      <color theme="0"/>
      <name val="Arial"/>
      <family val="2"/>
    </font>
    <font>
      <b/>
      <sz val="12"/>
      <color theme="1"/>
      <name val="Arial"/>
      <family val="2"/>
    </font>
    <font>
      <sz val="8"/>
      <color rgb="FF000000"/>
      <name val="Segoe UI"/>
      <family val="2"/>
    </font>
    <font>
      <sz val="10.5"/>
      <color rgb="FF343334"/>
      <name val="IBM Plex Sans"/>
      <family val="2"/>
    </font>
    <font>
      <sz val="10"/>
      <name val="MS Sans Serif"/>
      <family val="2"/>
    </font>
    <font>
      <b/>
      <sz val="10"/>
      <color theme="1"/>
      <name val="Arial"/>
      <family val="2"/>
    </font>
  </fonts>
  <fills count="20">
    <fill>
      <patternFill patternType="none"/>
    </fill>
    <fill>
      <patternFill patternType="gray125"/>
    </fill>
    <fill>
      <patternFill patternType="solid">
        <fgColor rgb="FF005EB8"/>
        <bgColor indexed="64"/>
      </patternFill>
    </fill>
    <fill>
      <patternFill patternType="solid">
        <fgColor theme="0"/>
        <bgColor indexed="64"/>
      </patternFill>
    </fill>
    <fill>
      <patternFill patternType="solid">
        <fgColor rgb="FFFFFF99"/>
        <bgColor indexed="64"/>
      </patternFill>
    </fill>
    <fill>
      <patternFill patternType="solid">
        <fgColor rgb="FFFFEBFF"/>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005CB9"/>
        <bgColor indexed="64"/>
      </patternFill>
    </fill>
    <fill>
      <patternFill patternType="solid">
        <fgColor rgb="FFBEDEFF"/>
        <bgColor indexed="64"/>
      </patternFill>
    </fill>
    <fill>
      <patternFill patternType="solid">
        <fgColor rgb="FFECA2CB"/>
        <bgColor indexed="64"/>
      </patternFill>
    </fill>
    <fill>
      <patternFill patternType="solid">
        <fgColor theme="4"/>
        <bgColor indexed="64"/>
      </patternFill>
    </fill>
    <fill>
      <patternFill patternType="solid">
        <fgColor rgb="FFF5CEE3"/>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92D050"/>
        <bgColor indexed="64"/>
      </patternFill>
    </fill>
    <fill>
      <patternFill patternType="solid">
        <fgColor rgb="FF0070C0"/>
        <bgColor indexed="64"/>
      </patternFill>
    </fill>
    <fill>
      <patternFill patternType="solid">
        <fgColor rgb="FFFFFF00"/>
        <bgColor indexed="64"/>
      </patternFill>
    </fill>
    <fill>
      <patternFill patternType="solid">
        <fgColor rgb="FFF1F1F1"/>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top/>
      <bottom style="medium">
        <color indexed="64"/>
      </bottom>
      <diagonal/>
    </border>
    <border>
      <left/>
      <right style="medium">
        <color rgb="FF758592"/>
      </right>
      <top/>
      <bottom/>
      <diagonal/>
    </border>
    <border>
      <left style="medium">
        <color rgb="FF758592"/>
      </left>
      <right/>
      <top style="medium">
        <color rgb="FF758592"/>
      </top>
      <bottom style="medium">
        <color rgb="FF758592"/>
      </bottom>
      <diagonal/>
    </border>
    <border>
      <left/>
      <right/>
      <top style="medium">
        <color rgb="FF758592"/>
      </top>
      <bottom style="medium">
        <color rgb="FF758592"/>
      </bottom>
      <diagonal/>
    </border>
    <border>
      <left/>
      <right style="medium">
        <color rgb="FF758592"/>
      </right>
      <top style="medium">
        <color rgb="FF758592"/>
      </top>
      <bottom style="medium">
        <color rgb="FF758592"/>
      </bottom>
      <diagonal/>
    </border>
    <border>
      <left/>
      <right/>
      <top/>
      <bottom style="medium">
        <color rgb="FF758592"/>
      </bottom>
      <diagonal/>
    </border>
    <border>
      <left/>
      <right style="medium">
        <color rgb="FF758592"/>
      </right>
      <top/>
      <bottom style="medium">
        <color rgb="FF758592"/>
      </bottom>
      <diagonal/>
    </border>
    <border>
      <left style="medium">
        <color rgb="FF758592"/>
      </left>
      <right style="medium">
        <color rgb="FF758592"/>
      </right>
      <top style="medium">
        <color rgb="FF758592"/>
      </top>
      <bottom style="medium">
        <color rgb="FF758592"/>
      </bottom>
      <diagonal/>
    </border>
    <border>
      <left style="medium">
        <color rgb="FF758592"/>
      </left>
      <right style="medium">
        <color rgb="FF758592"/>
      </right>
      <top style="medium">
        <color rgb="FF758592"/>
      </top>
      <bottom/>
      <diagonal/>
    </border>
    <border>
      <left style="medium">
        <color rgb="FF758592"/>
      </left>
      <right style="medium">
        <color rgb="FF758592"/>
      </right>
      <top/>
      <bottom/>
      <diagonal/>
    </border>
    <border>
      <left style="medium">
        <color rgb="FF758592"/>
      </left>
      <right style="medium">
        <color rgb="FF758592"/>
      </right>
      <top style="medium">
        <color theme="0"/>
      </top>
      <bottom style="medium">
        <color theme="0"/>
      </bottom>
      <diagonal/>
    </border>
    <border>
      <left style="medium">
        <color rgb="FF758592"/>
      </left>
      <right style="medium">
        <color rgb="FF758592"/>
      </right>
      <top/>
      <bottom style="medium">
        <color rgb="FF758592"/>
      </bottom>
      <diagonal/>
    </border>
    <border>
      <left style="medium">
        <color rgb="FF758592"/>
      </left>
      <right style="medium">
        <color rgb="FF758592"/>
      </right>
      <top style="medium">
        <color theme="0"/>
      </top>
      <bottom/>
      <diagonal/>
    </border>
    <border>
      <left style="medium">
        <color rgb="FF758592"/>
      </left>
      <right style="medium">
        <color rgb="FF758592"/>
      </right>
      <top style="medium">
        <color theme="0"/>
      </top>
      <bottom style="medium">
        <color rgb="FF75859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rgb="FF758592"/>
      </left>
      <right style="medium">
        <color rgb="FF758592"/>
      </right>
      <top/>
      <bottom style="medium">
        <color theme="0"/>
      </bottom>
      <diagonal/>
    </border>
    <border>
      <left style="medium">
        <color indexed="64"/>
      </left>
      <right style="thin">
        <color indexed="64"/>
      </right>
      <top style="medium">
        <color indexed="64"/>
      </top>
      <bottom/>
      <diagonal/>
    </border>
    <border>
      <left style="medium">
        <color rgb="FFFFFFFF"/>
      </left>
      <right/>
      <top/>
      <bottom/>
      <diagonal/>
    </border>
    <border>
      <left style="medium">
        <color rgb="FFFFFFFF"/>
      </left>
      <right/>
      <top/>
      <bottom style="medium">
        <color rgb="FFC0BFC0"/>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0" fontId="5" fillId="0" borderId="0"/>
    <xf numFmtId="44" fontId="5" fillId="0" borderId="0" applyFont="0" applyFill="0" applyBorder="0" applyAlignment="0" applyProtection="0"/>
    <xf numFmtId="0" fontId="5" fillId="0" borderId="0"/>
    <xf numFmtId="165" fontId="7" fillId="0" borderId="0" applyFont="0" applyFill="0" applyBorder="0" applyAlignment="0" applyProtection="0"/>
    <xf numFmtId="0" fontId="5" fillId="0" borderId="0"/>
    <xf numFmtId="0" fontId="8" fillId="0" borderId="0"/>
    <xf numFmtId="0" fontId="5" fillId="0" borderId="0"/>
    <xf numFmtId="0" fontId="42" fillId="0" borderId="0"/>
  </cellStyleXfs>
  <cellXfs count="199">
    <xf numFmtId="0" fontId="0" fillId="0" borderId="0" xfId="0"/>
    <xf numFmtId="0" fontId="9" fillId="0" borderId="0" xfId="0" applyFont="1" applyAlignment="1">
      <alignment vertical="center"/>
    </xf>
    <xf numFmtId="0" fontId="10" fillId="0" borderId="0" xfId="0" applyFont="1" applyAlignment="1">
      <alignment horizontal="left" vertical="center" indent="5"/>
    </xf>
    <xf numFmtId="0" fontId="12" fillId="0" borderId="0" xfId="0" applyFont="1" applyAlignment="1">
      <alignment horizontal="left" vertical="center" indent="5"/>
    </xf>
    <xf numFmtId="0" fontId="11" fillId="0" borderId="0" xfId="0" applyFont="1" applyAlignment="1">
      <alignment horizontal="left" vertical="center" indent="1"/>
    </xf>
    <xf numFmtId="0" fontId="12" fillId="0" borderId="0" xfId="0" applyFont="1" applyAlignment="1">
      <alignment vertical="center"/>
    </xf>
    <xf numFmtId="0" fontId="3" fillId="0" borderId="23" xfId="0" applyFont="1" applyBorder="1" applyAlignment="1">
      <alignment wrapText="1"/>
    </xf>
    <xf numFmtId="164" fontId="3" fillId="0" borderId="23" xfId="0" applyNumberFormat="1" applyFont="1" applyBorder="1" applyAlignment="1">
      <alignment wrapText="1"/>
    </xf>
    <xf numFmtId="0" fontId="3" fillId="0" borderId="23" xfId="0" applyFont="1" applyBorder="1" applyAlignment="1">
      <alignment horizontal="left" wrapText="1"/>
    </xf>
    <xf numFmtId="0" fontId="15" fillId="0" borderId="19" xfId="0" applyFont="1" applyBorder="1"/>
    <xf numFmtId="0" fontId="0" fillId="0" borderId="19" xfId="0" applyBorder="1"/>
    <xf numFmtId="0" fontId="0" fillId="0" borderId="17" xfId="0" applyBorder="1"/>
    <xf numFmtId="0" fontId="0" fillId="0" borderId="18" xfId="0" applyBorder="1"/>
    <xf numFmtId="0" fontId="0" fillId="0" borderId="20" xfId="0" applyBorder="1"/>
    <xf numFmtId="0" fontId="16" fillId="0" borderId="19" xfId="0" applyFont="1" applyBorder="1"/>
    <xf numFmtId="0" fontId="0" fillId="0" borderId="14" xfId="0" applyBorder="1"/>
    <xf numFmtId="0" fontId="0" fillId="0" borderId="21" xfId="0" applyBorder="1"/>
    <xf numFmtId="0" fontId="0" fillId="0" borderId="5" xfId="0" applyBorder="1"/>
    <xf numFmtId="0" fontId="0" fillId="0" borderId="16" xfId="0" applyBorder="1"/>
    <xf numFmtId="0" fontId="18" fillId="0" borderId="0" xfId="0" applyFont="1" applyAlignment="1">
      <alignment horizontal="left" vertical="center" wrapText="1" indent="1"/>
    </xf>
    <xf numFmtId="0" fontId="18" fillId="0" borderId="29" xfId="0" applyFont="1" applyBorder="1" applyAlignment="1">
      <alignment horizontal="left" vertical="center" wrapText="1" indent="1"/>
    </xf>
    <xf numFmtId="0" fontId="18" fillId="0" borderId="33" xfId="0" applyFont="1" applyBorder="1" applyAlignment="1">
      <alignment horizontal="left" vertical="center" wrapText="1" indent="1"/>
    </xf>
    <xf numFmtId="0" fontId="20" fillId="0" borderId="34" xfId="0" applyFont="1" applyBorder="1" applyAlignment="1">
      <alignment horizontal="center" vertical="center" wrapText="1" readingOrder="1"/>
    </xf>
    <xf numFmtId="0" fontId="21" fillId="9" borderId="35" xfId="0" applyFont="1" applyFill="1" applyBorder="1" applyAlignment="1">
      <alignment horizontal="center" vertical="center" wrapText="1" readingOrder="1"/>
    </xf>
    <xf numFmtId="0" fontId="11" fillId="10" borderId="36" xfId="0" applyFont="1" applyFill="1" applyBorder="1" applyAlignment="1">
      <alignment horizontal="left" vertical="center" wrapText="1" readingOrder="1"/>
    </xf>
    <xf numFmtId="0" fontId="6" fillId="10" borderId="37" xfId="0" applyFont="1" applyFill="1" applyBorder="1" applyAlignment="1">
      <alignment horizontal="left" vertical="center" wrapText="1" readingOrder="1"/>
    </xf>
    <xf numFmtId="0" fontId="6" fillId="5" borderId="37" xfId="0" applyFont="1" applyFill="1" applyBorder="1" applyAlignment="1">
      <alignment horizontal="left" vertical="center" wrapText="1" readingOrder="1"/>
    </xf>
    <xf numFmtId="0" fontId="6" fillId="10" borderId="39" xfId="0" applyFont="1" applyFill="1" applyBorder="1" applyAlignment="1">
      <alignment horizontal="left" vertical="center" wrapText="1" readingOrder="1"/>
    </xf>
    <xf numFmtId="0" fontId="6" fillId="5" borderId="39" xfId="0" applyFont="1" applyFill="1" applyBorder="1" applyAlignment="1">
      <alignment horizontal="left" vertical="center" wrapText="1" readingOrder="1"/>
    </xf>
    <xf numFmtId="0" fontId="6" fillId="6" borderId="36" xfId="0" applyFont="1" applyFill="1" applyBorder="1" applyAlignment="1">
      <alignment horizontal="left" vertical="center" wrapText="1" readingOrder="1"/>
    </xf>
    <xf numFmtId="0" fontId="6" fillId="6" borderId="37" xfId="0" applyFont="1" applyFill="1" applyBorder="1" applyAlignment="1">
      <alignment horizontal="left" vertical="center" wrapText="1" readingOrder="1"/>
    </xf>
    <xf numFmtId="0" fontId="6" fillId="6" borderId="39" xfId="0" applyFont="1" applyFill="1" applyBorder="1" applyAlignment="1">
      <alignment horizontal="left" vertical="center" wrapText="1" readingOrder="1"/>
    </xf>
    <xf numFmtId="0" fontId="0" fillId="6" borderId="39" xfId="0" applyFill="1" applyBorder="1" applyAlignment="1">
      <alignment horizontal="left" vertical="center" wrapText="1"/>
    </xf>
    <xf numFmtId="0" fontId="6" fillId="7" borderId="36" xfId="0" applyFont="1" applyFill="1" applyBorder="1" applyAlignment="1">
      <alignment horizontal="left" vertical="center" wrapText="1" readingOrder="1"/>
    </xf>
    <xf numFmtId="0" fontId="6" fillId="7" borderId="37" xfId="0" applyFont="1" applyFill="1" applyBorder="1" applyAlignment="1">
      <alignment horizontal="left" vertical="center" wrapText="1" readingOrder="1"/>
    </xf>
    <xf numFmtId="0" fontId="6" fillId="7" borderId="39" xfId="0" applyFont="1" applyFill="1" applyBorder="1" applyAlignment="1">
      <alignment horizontal="left" vertical="center" wrapText="1" readingOrder="1"/>
    </xf>
    <xf numFmtId="0" fontId="0" fillId="7" borderId="39" xfId="0" applyFill="1" applyBorder="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22" fillId="0" borderId="0" xfId="0" applyFont="1" applyAlignment="1">
      <alignment vertical="center"/>
    </xf>
    <xf numFmtId="0" fontId="23" fillId="11" borderId="42" xfId="0" applyFont="1" applyFill="1" applyBorder="1" applyAlignment="1">
      <alignment horizontal="center" vertical="center" wrapText="1"/>
    </xf>
    <xf numFmtId="0" fontId="23" fillId="11" borderId="43" xfId="0" applyFont="1" applyFill="1" applyBorder="1" applyAlignment="1">
      <alignment horizontal="center" vertical="center" wrapText="1"/>
    </xf>
    <xf numFmtId="0" fontId="23" fillId="11" borderId="44"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23" fillId="11" borderId="45" xfId="0" applyFont="1" applyFill="1" applyBorder="1" applyAlignment="1">
      <alignment horizontal="center" vertical="center" wrapText="1"/>
    </xf>
    <xf numFmtId="0" fontId="3" fillId="0" borderId="46" xfId="0" applyFont="1" applyBorder="1" applyAlignment="1">
      <alignment horizontal="center" vertical="center"/>
    </xf>
    <xf numFmtId="0" fontId="3" fillId="12" borderId="1" xfId="0" applyFont="1" applyFill="1" applyBorder="1" applyAlignment="1">
      <alignment horizontal="center" vertical="center"/>
    </xf>
    <xf numFmtId="0" fontId="3" fillId="12" borderId="27" xfId="0" applyFont="1" applyFill="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13" borderId="6" xfId="0" applyFont="1" applyFill="1" applyBorder="1" applyAlignment="1">
      <alignment horizontal="center" vertical="center"/>
    </xf>
    <xf numFmtId="0" fontId="3" fillId="13" borderId="22" xfId="0" applyFont="1" applyFill="1" applyBorder="1" applyAlignment="1">
      <alignment horizontal="center" vertical="center"/>
    </xf>
    <xf numFmtId="0" fontId="3" fillId="0" borderId="7" xfId="0" applyFont="1" applyBorder="1" applyAlignment="1">
      <alignment horizontal="center" vertical="center"/>
    </xf>
    <xf numFmtId="0" fontId="3" fillId="12" borderId="6" xfId="0" applyFont="1" applyFill="1" applyBorder="1" applyAlignment="1">
      <alignment horizontal="center" vertical="center"/>
    </xf>
    <xf numFmtId="0" fontId="3" fillId="12" borderId="21"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22" xfId="0" applyFont="1" applyFill="1" applyBorder="1" applyAlignment="1">
      <alignment horizontal="center" vertical="center"/>
    </xf>
    <xf numFmtId="0" fontId="13" fillId="0" borderId="0" xfId="0" applyFont="1" applyAlignment="1">
      <alignment vertical="center"/>
    </xf>
    <xf numFmtId="0" fontId="3" fillId="0" borderId="47" xfId="0" applyFont="1" applyBorder="1" applyAlignment="1">
      <alignment horizontal="center" vertical="center"/>
    </xf>
    <xf numFmtId="0" fontId="3" fillId="7" borderId="25" xfId="0" applyFont="1" applyFill="1" applyBorder="1" applyAlignment="1">
      <alignment horizontal="center" vertical="center"/>
    </xf>
    <xf numFmtId="0" fontId="3" fillId="0" borderId="11" xfId="0" applyFont="1" applyBorder="1" applyAlignment="1">
      <alignment horizontal="center" vertical="center"/>
    </xf>
    <xf numFmtId="0" fontId="3" fillId="12" borderId="22" xfId="0" applyFont="1" applyFill="1" applyBorder="1" applyAlignment="1">
      <alignment horizontal="center" vertical="center"/>
    </xf>
    <xf numFmtId="0" fontId="24" fillId="0" borderId="24" xfId="0" applyFont="1" applyBorder="1" applyAlignment="1">
      <alignment vertical="center"/>
    </xf>
    <xf numFmtId="0" fontId="1" fillId="0" borderId="0" xfId="0" applyFont="1" applyAlignment="1">
      <alignment vertical="center"/>
    </xf>
    <xf numFmtId="0" fontId="3" fillId="14" borderId="9" xfId="0" applyFont="1" applyFill="1" applyBorder="1" applyAlignment="1">
      <alignment horizontal="center" vertical="center"/>
    </xf>
    <xf numFmtId="0" fontId="11" fillId="10" borderId="37" xfId="0" applyFont="1" applyFill="1" applyBorder="1" applyAlignment="1">
      <alignment horizontal="left" vertical="center" wrapText="1" readingOrder="1"/>
    </xf>
    <xf numFmtId="0" fontId="11" fillId="10" borderId="39" xfId="0" applyFont="1" applyFill="1" applyBorder="1" applyAlignment="1">
      <alignment horizontal="left" vertical="center" wrapText="1" readingOrder="1"/>
    </xf>
    <xf numFmtId="0" fontId="6" fillId="7" borderId="37" xfId="0" applyFont="1" applyFill="1" applyBorder="1" applyAlignment="1">
      <alignment vertical="center" wrapText="1"/>
    </xf>
    <xf numFmtId="0" fontId="6" fillId="7" borderId="39" xfId="0" applyFont="1" applyFill="1" applyBorder="1" applyAlignment="1">
      <alignment vertical="center" wrapText="1"/>
    </xf>
    <xf numFmtId="0" fontId="12" fillId="9" borderId="35" xfId="0" applyFont="1" applyFill="1" applyBorder="1" applyAlignment="1">
      <alignment horizontal="center" vertical="center" wrapText="1" readingOrder="1"/>
    </xf>
    <xf numFmtId="0" fontId="3" fillId="15" borderId="6" xfId="0" applyFont="1" applyFill="1" applyBorder="1" applyAlignment="1">
      <alignment horizontal="center" vertical="center"/>
    </xf>
    <xf numFmtId="0" fontId="6" fillId="0" borderId="0" xfId="7" applyFont="1"/>
    <xf numFmtId="0" fontId="6" fillId="0" borderId="0" xfId="7" applyFont="1" applyAlignment="1">
      <alignment horizontal="center"/>
    </xf>
    <xf numFmtId="166" fontId="6" fillId="0" borderId="0" xfId="7" applyNumberFormat="1" applyFont="1" applyAlignment="1">
      <alignment horizontal="center"/>
    </xf>
    <xf numFmtId="0" fontId="23" fillId="0" borderId="0" xfId="7" applyFont="1" applyAlignment="1">
      <alignment vertical="center"/>
    </xf>
    <xf numFmtId="0" fontId="23" fillId="3" borderId="0" xfId="7" applyFont="1" applyFill="1" applyAlignment="1">
      <alignment vertical="center"/>
    </xf>
    <xf numFmtId="0" fontId="27" fillId="0" borderId="0" xfId="7" applyFont="1"/>
    <xf numFmtId="0" fontId="27" fillId="0" borderId="0" xfId="7" applyFont="1" applyAlignment="1">
      <alignment horizontal="center"/>
    </xf>
    <xf numFmtId="166" fontId="27" fillId="0" borderId="0" xfId="7" applyNumberFormat="1" applyFont="1" applyAlignment="1">
      <alignment horizontal="center"/>
    </xf>
    <xf numFmtId="0" fontId="23" fillId="0" borderId="0" xfId="7" applyFont="1" applyAlignment="1">
      <alignment horizontal="left" vertical="center"/>
    </xf>
    <xf numFmtId="0" fontId="23" fillId="3" borderId="0" xfId="7" applyFont="1" applyFill="1" applyAlignment="1">
      <alignment vertical="top"/>
    </xf>
    <xf numFmtId="0" fontId="27" fillId="2" borderId="0" xfId="7" applyFont="1" applyFill="1"/>
    <xf numFmtId="164" fontId="23" fillId="0" borderId="0" xfId="7" applyNumberFormat="1" applyFont="1" applyAlignment="1">
      <alignment horizontal="left" vertical="center"/>
    </xf>
    <xf numFmtId="0" fontId="28" fillId="0" borderId="28" xfId="0" applyFont="1" applyBorder="1" applyAlignment="1">
      <alignment vertical="center" wrapText="1"/>
    </xf>
    <xf numFmtId="0" fontId="3" fillId="0" borderId="0" xfId="0" applyFont="1" applyAlignment="1">
      <alignment wrapText="1"/>
    </xf>
    <xf numFmtId="0" fontId="25" fillId="0" borderId="17" xfId="0" applyFont="1" applyBorder="1" applyAlignment="1">
      <alignment vertical="center" wrapText="1"/>
    </xf>
    <xf numFmtId="0" fontId="25" fillId="0" borderId="0" xfId="0" applyFont="1" applyAlignment="1">
      <alignment vertical="center" wrapText="1"/>
    </xf>
    <xf numFmtId="0" fontId="0" fillId="0" borderId="0" xfId="0" applyAlignment="1">
      <alignment vertical="center"/>
    </xf>
    <xf numFmtId="0" fontId="32" fillId="0" borderId="0" xfId="0" applyFont="1" applyAlignment="1">
      <alignment horizontal="left" vertical="center" indent="4"/>
    </xf>
    <xf numFmtId="0" fontId="30" fillId="0" borderId="0" xfId="0" applyFont="1" applyAlignment="1">
      <alignment vertical="center" wrapText="1"/>
    </xf>
    <xf numFmtId="0" fontId="31" fillId="0" borderId="0" xfId="0" applyFont="1" applyAlignment="1">
      <alignment vertical="center" wrapText="1"/>
    </xf>
    <xf numFmtId="0" fontId="32" fillId="0" borderId="0" xfId="0" applyFont="1" applyAlignment="1">
      <alignment vertical="center" wrapText="1"/>
    </xf>
    <xf numFmtId="0" fontId="0" fillId="0" borderId="0" xfId="0" applyAlignment="1">
      <alignment wrapText="1"/>
    </xf>
    <xf numFmtId="0" fontId="0" fillId="0" borderId="0" xfId="0" applyAlignment="1">
      <alignment horizontal="left"/>
    </xf>
    <xf numFmtId="0" fontId="35"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36" fillId="0" borderId="0" xfId="0" applyFont="1" applyAlignment="1">
      <alignment horizontal="left" vertical="center"/>
    </xf>
    <xf numFmtId="0" fontId="29" fillId="0" borderId="0" xfId="0" applyFont="1" applyAlignment="1">
      <alignment horizontal="left" vertical="center"/>
    </xf>
    <xf numFmtId="0" fontId="33" fillId="0" borderId="15" xfId="0" applyFont="1" applyBorder="1" applyAlignment="1">
      <alignment horizontal="left" vertical="center" wrapText="1" indent="4"/>
    </xf>
    <xf numFmtId="0" fontId="33" fillId="0" borderId="4" xfId="0" applyFont="1" applyBorder="1" applyAlignment="1">
      <alignment horizontal="left" vertical="center" indent="4"/>
    </xf>
    <xf numFmtId="0" fontId="33" fillId="0" borderId="4" xfId="0" applyFont="1" applyBorder="1" applyAlignment="1">
      <alignment horizontal="left" vertical="center" wrapText="1"/>
    </xf>
    <xf numFmtId="0" fontId="33" fillId="0" borderId="26" xfId="0" applyFont="1" applyBorder="1" applyAlignment="1">
      <alignment horizontal="left" vertical="center" wrapText="1"/>
    </xf>
    <xf numFmtId="0" fontId="1" fillId="0" borderId="4" xfId="0" applyFont="1" applyBorder="1" applyAlignment="1">
      <alignment vertical="center"/>
    </xf>
    <xf numFmtId="0" fontId="1" fillId="0" borderId="4" xfId="0" applyFont="1" applyBorder="1" applyAlignment="1">
      <alignment horizontal="center" vertical="center" wrapText="1"/>
    </xf>
    <xf numFmtId="0" fontId="1" fillId="0" borderId="0" xfId="0" applyFont="1" applyAlignment="1">
      <alignment horizontal="center" vertical="center"/>
    </xf>
    <xf numFmtId="9" fontId="1" fillId="4" borderId="4" xfId="0" applyNumberFormat="1" applyFont="1" applyFill="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1" fillId="0" borderId="15" xfId="0" applyFont="1" applyBorder="1" applyAlignment="1">
      <alignment vertical="center"/>
    </xf>
    <xf numFmtId="0" fontId="1" fillId="0" borderId="4" xfId="0" quotePrefix="1" applyFont="1" applyBorder="1" applyAlignment="1">
      <alignment horizontal="center" vertical="center"/>
    </xf>
    <xf numFmtId="0" fontId="39" fillId="0" borderId="0" xfId="0" applyFont="1" applyAlignment="1">
      <alignment vertical="center"/>
    </xf>
    <xf numFmtId="0" fontId="14" fillId="0" borderId="0" xfId="0" applyFont="1"/>
    <xf numFmtId="0" fontId="3" fillId="0" borderId="4" xfId="0" applyFont="1" applyBorder="1" applyAlignment="1">
      <alignment vertical="center"/>
    </xf>
    <xf numFmtId="0" fontId="13" fillId="0" borderId="4" xfId="0" applyFont="1" applyBorder="1" applyAlignment="1">
      <alignment vertical="center"/>
    </xf>
    <xf numFmtId="0" fontId="41" fillId="19" borderId="0" xfId="0" applyFont="1" applyFill="1" applyAlignment="1">
      <alignment horizontal="center" vertical="top"/>
    </xf>
    <xf numFmtId="0" fontId="41" fillId="19" borderId="51" xfId="0" applyFont="1" applyFill="1" applyBorder="1" applyAlignment="1">
      <alignment horizontal="center" vertical="top"/>
    </xf>
    <xf numFmtId="0" fontId="41" fillId="19" borderId="52" xfId="0" applyFont="1" applyFill="1" applyBorder="1" applyAlignment="1">
      <alignment horizontal="center" vertical="top"/>
    </xf>
    <xf numFmtId="0" fontId="41" fillId="0" borderId="0" xfId="0" applyFont="1" applyAlignment="1">
      <alignment horizontal="left" vertical="top"/>
    </xf>
    <xf numFmtId="0" fontId="41" fillId="0" borderId="51" xfId="0" applyFont="1" applyBorder="1" applyAlignment="1">
      <alignment horizontal="left" vertical="top"/>
    </xf>
    <xf numFmtId="167" fontId="41" fillId="0" borderId="0" xfId="0" applyNumberFormat="1" applyFont="1" applyAlignment="1">
      <alignment horizontal="left" vertical="top"/>
    </xf>
    <xf numFmtId="0" fontId="0" fillId="0" borderId="51" xfId="0" applyBorder="1"/>
    <xf numFmtId="168" fontId="41" fillId="0" borderId="0" xfId="0" applyNumberFormat="1" applyFont="1" applyAlignment="1">
      <alignment horizontal="left" vertical="top"/>
    </xf>
    <xf numFmtId="169" fontId="6" fillId="0" borderId="0" xfId="7" applyNumberFormat="1" applyFont="1" applyAlignment="1">
      <alignment horizontal="center"/>
    </xf>
    <xf numFmtId="169" fontId="27" fillId="0" borderId="0" xfId="7" applyNumberFormat="1" applyFont="1" applyAlignment="1">
      <alignment horizontal="center"/>
    </xf>
    <xf numFmtId="1" fontId="6" fillId="0" borderId="0" xfId="7" applyNumberFormat="1" applyFont="1" applyAlignment="1">
      <alignment horizontal="center"/>
    </xf>
    <xf numFmtId="1" fontId="27" fillId="0" borderId="0" xfId="7" applyNumberFormat="1" applyFont="1" applyAlignment="1">
      <alignment horizontal="center"/>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43"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6" fillId="0" borderId="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56"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54" xfId="0" applyFont="1" applyBorder="1" applyAlignment="1">
      <alignment horizontal="center" vertical="center" wrapText="1"/>
    </xf>
    <xf numFmtId="0" fontId="23" fillId="2" borderId="0" xfId="7" applyFont="1" applyFill="1" applyAlignment="1">
      <alignment horizontal="left" vertical="center"/>
    </xf>
    <xf numFmtId="0" fontId="27" fillId="0" borderId="0" xfId="7" applyFont="1" applyAlignment="1">
      <alignment horizontal="center"/>
    </xf>
    <xf numFmtId="0" fontId="38" fillId="17" borderId="0" xfId="0" applyFont="1" applyFill="1" applyAlignment="1">
      <alignment horizontal="center" vertical="center"/>
    </xf>
    <xf numFmtId="0" fontId="1" fillId="18" borderId="4" xfId="0" applyFont="1" applyFill="1" applyBorder="1" applyAlignment="1">
      <alignment horizontal="center" vertical="center"/>
    </xf>
    <xf numFmtId="0" fontId="1" fillId="0" borderId="4" xfId="0" applyFont="1" applyBorder="1" applyAlignment="1">
      <alignment horizontal="center" vertical="center"/>
    </xf>
    <xf numFmtId="15" fontId="1" fillId="0" borderId="4" xfId="0" applyNumberFormat="1" applyFont="1" applyBorder="1" applyAlignment="1">
      <alignment horizontal="center" vertical="center"/>
    </xf>
    <xf numFmtId="0" fontId="1" fillId="0" borderId="15" xfId="0" applyFont="1" applyBorder="1" applyAlignment="1">
      <alignment horizontal="left" vertical="center" wrapText="1"/>
    </xf>
    <xf numFmtId="0" fontId="1" fillId="0" borderId="8" xfId="0" applyFont="1" applyBorder="1" applyAlignment="1">
      <alignment horizontal="left" vertical="center" wrapText="1"/>
    </xf>
    <xf numFmtId="0" fontId="1" fillId="0" borderId="15" xfId="0" applyFont="1" applyBorder="1" applyAlignment="1">
      <alignment horizontal="center" vertical="center"/>
    </xf>
    <xf numFmtId="0" fontId="1" fillId="0" borderId="8" xfId="0" applyFont="1" applyBorder="1" applyAlignment="1">
      <alignment horizontal="center" vertical="center"/>
    </xf>
    <xf numFmtId="0" fontId="0" fillId="0" borderId="4" xfId="0" applyBorder="1" applyAlignment="1">
      <alignment horizontal="center"/>
    </xf>
    <xf numFmtId="0" fontId="0" fillId="16" borderId="4" xfId="0" applyFill="1" applyBorder="1" applyAlignment="1">
      <alignment horizontal="center" vertical="center"/>
    </xf>
    <xf numFmtId="0" fontId="0" fillId="3" borderId="15" xfId="0" applyFill="1" applyBorder="1" applyAlignment="1">
      <alignment horizontal="center" vertical="center"/>
    </xf>
    <xf numFmtId="0" fontId="0" fillId="3" borderId="8" xfId="0" applyFill="1" applyBorder="1" applyAlignment="1">
      <alignment horizontal="center" vertical="center"/>
    </xf>
    <xf numFmtId="0" fontId="32" fillId="0" borderId="0" xfId="0" applyFont="1" applyAlignment="1">
      <alignment horizontal="left" vertical="center" wrapText="1"/>
    </xf>
    <xf numFmtId="0" fontId="0" fillId="0" borderId="15" xfId="0" applyBorder="1" applyAlignment="1">
      <alignment horizontal="center"/>
    </xf>
    <xf numFmtId="0" fontId="0" fillId="0" borderId="8" xfId="0" applyBorder="1" applyAlignment="1">
      <alignment horizontal="center"/>
    </xf>
    <xf numFmtId="0" fontId="19" fillId="8" borderId="38" xfId="0" applyFont="1" applyFill="1" applyBorder="1" applyAlignment="1">
      <alignment horizontal="center" vertical="center" textRotation="90" wrapText="1" readingOrder="1"/>
    </xf>
    <xf numFmtId="0" fontId="19" fillId="8" borderId="40" xfId="0" applyFont="1" applyFill="1" applyBorder="1" applyAlignment="1">
      <alignment horizontal="center" vertical="center" textRotation="90" wrapText="1" readingOrder="1"/>
    </xf>
    <xf numFmtId="0" fontId="19" fillId="8" borderId="41" xfId="0" applyFont="1" applyFill="1" applyBorder="1" applyAlignment="1">
      <alignment horizontal="center" vertical="center" textRotation="90" wrapText="1" readingOrder="1"/>
    </xf>
    <xf numFmtId="0" fontId="15" fillId="0" borderId="4" xfId="0" applyFont="1" applyBorder="1" applyAlignment="1">
      <alignment horizontal="left"/>
    </xf>
    <xf numFmtId="0" fontId="15" fillId="0" borderId="26" xfId="0" applyFont="1" applyBorder="1" applyAlignment="1">
      <alignment horizontal="left"/>
    </xf>
    <xf numFmtId="0" fontId="19" fillId="8" borderId="30" xfId="0" applyFont="1" applyFill="1" applyBorder="1" applyAlignment="1">
      <alignment horizontal="center" vertical="center" wrapText="1" readingOrder="1"/>
    </xf>
    <xf numFmtId="0" fontId="19" fillId="8" borderId="31" xfId="0" applyFont="1" applyFill="1" applyBorder="1" applyAlignment="1">
      <alignment horizontal="center" vertical="center" wrapText="1" readingOrder="1"/>
    </xf>
    <xf numFmtId="0" fontId="19" fillId="8" borderId="32" xfId="0" applyFont="1" applyFill="1" applyBorder="1" applyAlignment="1">
      <alignment horizontal="center" vertical="center" wrapText="1" readingOrder="1"/>
    </xf>
    <xf numFmtId="0" fontId="19" fillId="8" borderId="36" xfId="0" applyFont="1" applyFill="1" applyBorder="1" applyAlignment="1">
      <alignment horizontal="center" vertical="center" textRotation="90" wrapText="1" readingOrder="1"/>
    </xf>
    <xf numFmtId="0" fontId="19" fillId="8" borderId="37" xfId="0" applyFont="1" applyFill="1" applyBorder="1" applyAlignment="1">
      <alignment horizontal="center" vertical="center" textRotation="90" wrapText="1" readingOrder="1"/>
    </xf>
    <xf numFmtId="0" fontId="19" fillId="8" borderId="39" xfId="0" applyFont="1" applyFill="1" applyBorder="1" applyAlignment="1">
      <alignment horizontal="center" vertical="center" textRotation="90" wrapText="1" readingOrder="1"/>
    </xf>
    <xf numFmtId="0" fontId="12" fillId="9" borderId="36" xfId="0" applyFont="1" applyFill="1" applyBorder="1" applyAlignment="1">
      <alignment horizontal="center" vertical="center" wrapText="1" readingOrder="1"/>
    </xf>
    <xf numFmtId="0" fontId="12" fillId="9" borderId="37" xfId="0" applyFont="1" applyFill="1" applyBorder="1" applyAlignment="1">
      <alignment horizontal="center" vertical="center" wrapText="1" readingOrder="1"/>
    </xf>
    <xf numFmtId="0" fontId="19" fillId="8" borderId="49" xfId="0" applyFont="1" applyFill="1" applyBorder="1" applyAlignment="1">
      <alignment horizontal="center" vertical="center" textRotation="90" wrapText="1" readingOrder="1"/>
    </xf>
    <xf numFmtId="0" fontId="11" fillId="10" borderId="36" xfId="0" applyFont="1" applyFill="1" applyBorder="1" applyAlignment="1">
      <alignment horizontal="left" vertical="top" wrapText="1" readingOrder="1"/>
    </xf>
    <xf numFmtId="0" fontId="11" fillId="10" borderId="37" xfId="0" applyFont="1" applyFill="1" applyBorder="1" applyAlignment="1">
      <alignment horizontal="left" vertical="top" wrapText="1" readingOrder="1"/>
    </xf>
    <xf numFmtId="0" fontId="11" fillId="10" borderId="39" xfId="0" applyFont="1" applyFill="1" applyBorder="1" applyAlignment="1">
      <alignment horizontal="left" vertical="top" wrapText="1" readingOrder="1"/>
    </xf>
    <xf numFmtId="0" fontId="9" fillId="9" borderId="36" xfId="0" applyFont="1" applyFill="1" applyBorder="1" applyAlignment="1">
      <alignment horizontal="center" vertical="center" wrapText="1" readingOrder="1"/>
    </xf>
    <xf numFmtId="0" fontId="9" fillId="9" borderId="37" xfId="0" applyFont="1" applyFill="1" applyBorder="1" applyAlignment="1">
      <alignment horizontal="center" vertical="center" wrapText="1" readingOrder="1"/>
    </xf>
    <xf numFmtId="0" fontId="9" fillId="9" borderId="39" xfId="0" applyFont="1" applyFill="1" applyBorder="1" applyAlignment="1">
      <alignment horizontal="center" vertical="center" wrapText="1" readingOrder="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24" fillId="0" borderId="24" xfId="0" applyFont="1" applyBorder="1" applyAlignment="1">
      <alignment horizontal="center" vertical="center" wrapText="1"/>
    </xf>
    <xf numFmtId="0" fontId="13" fillId="0" borderId="4" xfId="0" applyFont="1" applyBorder="1" applyAlignment="1">
      <alignment horizontal="center" vertical="center"/>
    </xf>
    <xf numFmtId="0" fontId="3" fillId="0" borderId="4" xfId="0" applyFont="1" applyBorder="1" applyAlignment="1">
      <alignment horizontal="left" vertical="center"/>
    </xf>
    <xf numFmtId="0" fontId="3" fillId="0" borderId="50" xfId="0" applyFont="1" applyBorder="1" applyAlignment="1">
      <alignment horizontal="center" vertical="center"/>
    </xf>
    <xf numFmtId="0" fontId="3" fillId="0" borderId="53" xfId="0" applyFont="1" applyBorder="1" applyAlignment="1">
      <alignment horizontal="center" vertical="center"/>
    </xf>
    <xf numFmtId="0" fontId="3" fillId="0" borderId="48" xfId="0" applyFont="1" applyBorder="1" applyAlignment="1">
      <alignment horizontal="center" vertical="center"/>
    </xf>
  </cellXfs>
  <cellStyles count="9">
    <cellStyle name="Currency 2" xfId="2" xr:uid="{00000000-0005-0000-0000-000000000000}"/>
    <cellStyle name="Currency 2 4" xfId="4" xr:uid="{00000000-0005-0000-0000-000001000000}"/>
    <cellStyle name="Normal" xfId="0" builtinId="0"/>
    <cellStyle name="Normal 11" xfId="5" xr:uid="{00000000-0005-0000-0000-000004000000}"/>
    <cellStyle name="Normal 2" xfId="1" xr:uid="{00000000-0005-0000-0000-000005000000}"/>
    <cellStyle name="Normal 3" xfId="6" xr:uid="{00000000-0005-0000-0000-000006000000}"/>
    <cellStyle name="Normal 3 2" xfId="7" xr:uid="{9849A3E2-0134-4A12-A193-6FDA13E24748}"/>
    <cellStyle name="Normal 4" xfId="3" xr:uid="{00000000-0005-0000-0000-000007000000}"/>
    <cellStyle name="Normal 5" xfId="8" xr:uid="{EDEA54D9-66EA-4033-A68E-3D576F41421F}"/>
  </cellStyles>
  <dxfs count="4">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s>
  <tableStyles count="0" defaultTableStyle="TableStyleMedium2" defaultPivotStyle="PivotStyleLight16"/>
  <colors>
    <mruColors>
      <color rgb="FF005EB8"/>
      <color rgb="FFFFFF66"/>
      <color rgb="FFFFFF99"/>
      <color rgb="FFF7BBE7"/>
      <color rgb="FFFFD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734346</xdr:colOff>
      <xdr:row>4</xdr:row>
      <xdr:rowOff>101981</xdr:rowOff>
    </xdr:to>
    <xdr:pic>
      <xdr:nvPicPr>
        <xdr:cNvPr id="2" name="Picture 1">
          <a:extLst>
            <a:ext uri="{FF2B5EF4-FFF2-40B4-BE49-F238E27FC236}">
              <a16:creationId xmlns:a16="http://schemas.microsoft.com/office/drawing/2014/main" id="{09EAF699-5947-4DBD-8D8B-CFFE0C2D4B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24996" cy="13656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11918950</xdr:colOff>
      <xdr:row>1</xdr:row>
      <xdr:rowOff>50800</xdr:rowOff>
    </xdr:from>
    <xdr:to>
      <xdr:col>2</xdr:col>
      <xdr:colOff>533014</xdr:colOff>
      <xdr:row>4</xdr:row>
      <xdr:rowOff>127997</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1918950" y="50800"/>
          <a:ext cx="1510914" cy="6994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107950</xdr:colOff>
          <xdr:row>28</xdr:row>
          <xdr:rowOff>31750</xdr:rowOff>
        </xdr:from>
        <xdr:to>
          <xdr:col>3</xdr:col>
          <xdr:colOff>184150</xdr:colOff>
          <xdr:row>28</xdr:row>
          <xdr:rowOff>342900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28</xdr:row>
          <xdr:rowOff>323850</xdr:rowOff>
        </xdr:from>
        <xdr:to>
          <xdr:col>2</xdr:col>
          <xdr:colOff>533400</xdr:colOff>
          <xdr:row>30</xdr:row>
          <xdr:rowOff>50800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29</xdr:row>
          <xdr:rowOff>133350</xdr:rowOff>
        </xdr:from>
        <xdr:to>
          <xdr:col>2</xdr:col>
          <xdr:colOff>590550</xdr:colOff>
          <xdr:row>31</xdr:row>
          <xdr:rowOff>57150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146050</xdr:rowOff>
        </xdr:from>
        <xdr:to>
          <xdr:col>2</xdr:col>
          <xdr:colOff>590550</xdr:colOff>
          <xdr:row>32</xdr:row>
          <xdr:rowOff>69850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31</xdr:row>
          <xdr:rowOff>146050</xdr:rowOff>
        </xdr:from>
        <xdr:to>
          <xdr:col>2</xdr:col>
          <xdr:colOff>590550</xdr:colOff>
          <xdr:row>33</xdr:row>
          <xdr:rowOff>69850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xdr:row>
          <xdr:rowOff>146050</xdr:rowOff>
        </xdr:from>
        <xdr:to>
          <xdr:col>2</xdr:col>
          <xdr:colOff>584200</xdr:colOff>
          <xdr:row>34</xdr:row>
          <xdr:rowOff>69850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xdr:row>
          <xdr:rowOff>133350</xdr:rowOff>
        </xdr:from>
        <xdr:to>
          <xdr:col>2</xdr:col>
          <xdr:colOff>584200</xdr:colOff>
          <xdr:row>35</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34</xdr:row>
          <xdr:rowOff>133350</xdr:rowOff>
        </xdr:from>
        <xdr:to>
          <xdr:col>2</xdr:col>
          <xdr:colOff>584200</xdr:colOff>
          <xdr:row>36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35</xdr:row>
          <xdr:rowOff>146050</xdr:rowOff>
        </xdr:from>
        <xdr:to>
          <xdr:col>2</xdr:col>
          <xdr:colOff>584200</xdr:colOff>
          <xdr:row>37</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40</xdr:row>
          <xdr:rowOff>133350</xdr:rowOff>
        </xdr:from>
        <xdr:to>
          <xdr:col>2</xdr:col>
          <xdr:colOff>590550</xdr:colOff>
          <xdr:row>42</xdr:row>
          <xdr:rowOff>57150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41</xdr:row>
          <xdr:rowOff>146050</xdr:rowOff>
        </xdr:from>
        <xdr:to>
          <xdr:col>2</xdr:col>
          <xdr:colOff>584200</xdr:colOff>
          <xdr:row>43</xdr:row>
          <xdr:rowOff>69850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42</xdr:row>
          <xdr:rowOff>146050</xdr:rowOff>
        </xdr:from>
        <xdr:to>
          <xdr:col>2</xdr:col>
          <xdr:colOff>584200</xdr:colOff>
          <xdr:row>44</xdr:row>
          <xdr:rowOff>69850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43</xdr:row>
          <xdr:rowOff>146050</xdr:rowOff>
        </xdr:from>
        <xdr:to>
          <xdr:col>2</xdr:col>
          <xdr:colOff>584200</xdr:colOff>
          <xdr:row>45</xdr:row>
          <xdr:rowOff>69850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44</xdr:row>
          <xdr:rowOff>146050</xdr:rowOff>
        </xdr:from>
        <xdr:to>
          <xdr:col>2</xdr:col>
          <xdr:colOff>584200</xdr:colOff>
          <xdr:row>46</xdr:row>
          <xdr:rowOff>69850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45</xdr:row>
          <xdr:rowOff>146050</xdr:rowOff>
        </xdr:from>
        <xdr:to>
          <xdr:col>2</xdr:col>
          <xdr:colOff>584200</xdr:colOff>
          <xdr:row>47</xdr:row>
          <xdr:rowOff>69850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146050</xdr:rowOff>
        </xdr:from>
        <xdr:to>
          <xdr:col>2</xdr:col>
          <xdr:colOff>584200</xdr:colOff>
          <xdr:row>48</xdr:row>
          <xdr:rowOff>69850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47</xdr:row>
          <xdr:rowOff>146050</xdr:rowOff>
        </xdr:from>
        <xdr:to>
          <xdr:col>2</xdr:col>
          <xdr:colOff>584200</xdr:colOff>
          <xdr:row>49</xdr:row>
          <xdr:rowOff>69850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xdr:twoCellAnchor editAs="oneCell">
    <xdr:from>
      <xdr:col>0</xdr:col>
      <xdr:colOff>57150</xdr:colOff>
      <xdr:row>15</xdr:row>
      <xdr:rowOff>88900</xdr:rowOff>
    </xdr:from>
    <xdr:to>
      <xdr:col>0</xdr:col>
      <xdr:colOff>9876198</xdr:colOff>
      <xdr:row>22</xdr:row>
      <xdr:rowOff>34760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57150" y="2990850"/>
          <a:ext cx="9819048" cy="132381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88900</xdr:colOff>
          <xdr:row>39</xdr:row>
          <xdr:rowOff>146050</xdr:rowOff>
        </xdr:from>
        <xdr:to>
          <xdr:col>2</xdr:col>
          <xdr:colOff>584200</xdr:colOff>
          <xdr:row>41</xdr:row>
          <xdr:rowOff>69850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xdr:colOff>
      <xdr:row>15</xdr:row>
      <xdr:rowOff>50800</xdr:rowOff>
    </xdr:from>
    <xdr:to>
      <xdr:col>0</xdr:col>
      <xdr:colOff>6591300</xdr:colOff>
      <xdr:row>22</xdr:row>
      <xdr:rowOff>5517</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 y="3289300"/>
          <a:ext cx="6591299" cy="133266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88900</xdr:colOff>
          <xdr:row>27</xdr:row>
          <xdr:rowOff>146050</xdr:rowOff>
        </xdr:from>
        <xdr:to>
          <xdr:col>3</xdr:col>
          <xdr:colOff>57150</xdr:colOff>
          <xdr:row>29</xdr:row>
          <xdr:rowOff>69850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xdr:row>
          <xdr:rowOff>146050</xdr:rowOff>
        </xdr:from>
        <xdr:to>
          <xdr:col>3</xdr:col>
          <xdr:colOff>57150</xdr:colOff>
          <xdr:row>31</xdr:row>
          <xdr:rowOff>69850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xdr:row>
          <xdr:rowOff>146050</xdr:rowOff>
        </xdr:from>
        <xdr:to>
          <xdr:col>3</xdr:col>
          <xdr:colOff>57150</xdr:colOff>
          <xdr:row>32</xdr:row>
          <xdr:rowOff>69850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34</xdr:row>
          <xdr:rowOff>146050</xdr:rowOff>
        </xdr:from>
        <xdr:to>
          <xdr:col>3</xdr:col>
          <xdr:colOff>57150</xdr:colOff>
          <xdr:row>36</xdr:row>
          <xdr:rowOff>69850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35</xdr:row>
          <xdr:rowOff>146050</xdr:rowOff>
        </xdr:from>
        <xdr:to>
          <xdr:col>3</xdr:col>
          <xdr:colOff>57150</xdr:colOff>
          <xdr:row>37</xdr:row>
          <xdr:rowOff>69850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36</xdr:row>
          <xdr:rowOff>146050</xdr:rowOff>
        </xdr:from>
        <xdr:to>
          <xdr:col>3</xdr:col>
          <xdr:colOff>57150</xdr:colOff>
          <xdr:row>38</xdr:row>
          <xdr:rowOff>69850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37</xdr:row>
          <xdr:rowOff>146050</xdr:rowOff>
        </xdr:from>
        <xdr:to>
          <xdr:col>3</xdr:col>
          <xdr:colOff>57150</xdr:colOff>
          <xdr:row>39</xdr:row>
          <xdr:rowOff>69850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38</xdr:row>
          <xdr:rowOff>146050</xdr:rowOff>
        </xdr:from>
        <xdr:to>
          <xdr:col>3</xdr:col>
          <xdr:colOff>57150</xdr:colOff>
          <xdr:row>40</xdr:row>
          <xdr:rowOff>69850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5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39</xdr:row>
          <xdr:rowOff>146050</xdr:rowOff>
        </xdr:from>
        <xdr:to>
          <xdr:col>3</xdr:col>
          <xdr:colOff>57150</xdr:colOff>
          <xdr:row>41</xdr:row>
          <xdr:rowOff>69850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5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xdr:row>
          <xdr:rowOff>146050</xdr:rowOff>
        </xdr:from>
        <xdr:to>
          <xdr:col>3</xdr:col>
          <xdr:colOff>57150</xdr:colOff>
          <xdr:row>30</xdr:row>
          <xdr:rowOff>69850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xdr:row>
          <xdr:rowOff>146050</xdr:rowOff>
        </xdr:from>
        <xdr:to>
          <xdr:col>3</xdr:col>
          <xdr:colOff>57150</xdr:colOff>
          <xdr:row>31</xdr:row>
          <xdr:rowOff>69850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5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Tick to confirm complete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470647</xdr:rowOff>
    </xdr:from>
    <xdr:to>
      <xdr:col>7</xdr:col>
      <xdr:colOff>469246</xdr:colOff>
      <xdr:row>16</xdr:row>
      <xdr:rowOff>78441</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470647"/>
          <a:ext cx="10364040" cy="29471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ason Shirtcliffe" id="{3A15DD31-9625-4EA1-BDCC-CAF3F4B3B5FF}" userId="S::Jason.Shirtcliffe@supplychain.nhs.uk::7e66bc6a-478d-496b-82a8-e226579ea18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31" dT="2022-12-13T16:55:08.66" personId="{3A15DD31-9625-4EA1-BDCC-CAF3F4B3B5FF}" id="{21EBF753-F76E-4144-97A4-79E4DC573E60}">
    <text>Not sure of this is required or if we only want to communicate &gt;£300k?</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81BE6-A07B-4E4B-B685-0962BA23DAF7}">
  <sheetPr codeName="Sheet1"/>
  <dimension ref="A4:B83"/>
  <sheetViews>
    <sheetView topLeftCell="A42" workbookViewId="0">
      <selection activeCell="A84" sqref="A84"/>
    </sheetView>
  </sheetViews>
  <sheetFormatPr defaultRowHeight="14.5"/>
  <cols>
    <col min="1" max="1" width="66.81640625" customWidth="1"/>
    <col min="2" max="2" width="66.54296875" bestFit="1" customWidth="1"/>
    <col min="3" max="3" width="13.81640625" customWidth="1"/>
  </cols>
  <sheetData>
    <row r="4" spans="1:2">
      <c r="A4" s="1" t="s">
        <v>0</v>
      </c>
    </row>
    <row r="5" spans="1:2">
      <c r="A5" t="s">
        <v>1</v>
      </c>
      <c r="B5" t="s">
        <v>2</v>
      </c>
    </row>
    <row r="6" spans="1:2">
      <c r="A6" t="s">
        <v>3</v>
      </c>
      <c r="B6" t="s">
        <v>4</v>
      </c>
    </row>
    <row r="7" spans="1:2">
      <c r="A7" t="s">
        <v>5</v>
      </c>
    </row>
    <row r="8" spans="1:2">
      <c r="A8" s="3"/>
    </row>
    <row r="9" spans="1:2">
      <c r="A9" s="1" t="s">
        <v>6</v>
      </c>
    </row>
    <row r="10" spans="1:2">
      <c r="A10" s="6" t="s">
        <v>7</v>
      </c>
    </row>
    <row r="11" spans="1:2" s="2" customFormat="1">
      <c r="A11" s="6" t="s">
        <v>8</v>
      </c>
      <c r="B11" t="s">
        <v>9</v>
      </c>
    </row>
    <row r="12" spans="1:2" s="2" customFormat="1" ht="28.5">
      <c r="A12" s="8" t="s">
        <v>10</v>
      </c>
      <c r="B12"/>
    </row>
    <row r="13" spans="1:2">
      <c r="A13" s="6" t="s">
        <v>11</v>
      </c>
    </row>
    <row r="14" spans="1:2">
      <c r="A14" s="4"/>
    </row>
    <row r="15" spans="1:2">
      <c r="A15" s="1" t="s">
        <v>12</v>
      </c>
    </row>
    <row r="16" spans="1:2">
      <c r="A16" t="s">
        <v>13</v>
      </c>
      <c r="B16" t="s">
        <v>14</v>
      </c>
    </row>
    <row r="17" spans="1:1">
      <c r="A17" t="s">
        <v>15</v>
      </c>
    </row>
    <row r="18" spans="1:1">
      <c r="A18" s="5"/>
    </row>
    <row r="21" spans="1:1">
      <c r="A21" t="s">
        <v>16</v>
      </c>
    </row>
    <row r="23" spans="1:1">
      <c r="A23" t="s">
        <v>17</v>
      </c>
    </row>
    <row r="24" spans="1:1">
      <c r="A24" t="s">
        <v>18</v>
      </c>
    </row>
    <row r="25" spans="1:1">
      <c r="A25" s="6" t="s">
        <v>19</v>
      </c>
    </row>
    <row r="26" spans="1:1">
      <c r="A26" s="6" t="s">
        <v>20</v>
      </c>
    </row>
    <row r="27" spans="1:1">
      <c r="A27" s="6" t="s">
        <v>21</v>
      </c>
    </row>
    <row r="28" spans="1:1">
      <c r="A28" s="6"/>
    </row>
    <row r="29" spans="1:1">
      <c r="A29" s="6"/>
    </row>
    <row r="30" spans="1:1">
      <c r="A30" s="7" t="s">
        <v>22</v>
      </c>
    </row>
    <row r="31" spans="1:1">
      <c r="A31" s="6"/>
    </row>
    <row r="34" spans="1:1">
      <c r="A34" s="84" t="s">
        <v>23</v>
      </c>
    </row>
    <row r="35" spans="1:1">
      <c r="A35" s="84" t="s">
        <v>24</v>
      </c>
    </row>
    <row r="36" spans="1:1">
      <c r="A36" s="84" t="s">
        <v>25</v>
      </c>
    </row>
    <row r="37" spans="1:1">
      <c r="A37" s="84" t="s">
        <v>26</v>
      </c>
    </row>
    <row r="38" spans="1:1">
      <c r="A38" s="84" t="s">
        <v>27</v>
      </c>
    </row>
    <row r="39" spans="1:1">
      <c r="A39" s="84" t="s">
        <v>28</v>
      </c>
    </row>
    <row r="40" spans="1:1">
      <c r="A40" t="s">
        <v>29</v>
      </c>
    </row>
    <row r="41" spans="1:1">
      <c r="A41" t="s">
        <v>30</v>
      </c>
    </row>
    <row r="44" spans="1:1">
      <c r="A44" s="85" t="s">
        <v>31</v>
      </c>
    </row>
    <row r="45" spans="1:1">
      <c r="A45" s="86" t="s">
        <v>32</v>
      </c>
    </row>
    <row r="46" spans="1:1">
      <c r="A46" s="86" t="s">
        <v>33</v>
      </c>
    </row>
    <row r="47" spans="1:1">
      <c r="A47" s="86" t="s">
        <v>34</v>
      </c>
    </row>
    <row r="52" spans="1:1">
      <c r="A52" s="87" t="s">
        <v>35</v>
      </c>
    </row>
    <row r="53" spans="1:1">
      <c r="A53" s="87" t="s">
        <v>36</v>
      </c>
    </row>
    <row r="54" spans="1:1">
      <c r="A54" s="87" t="s">
        <v>37</v>
      </c>
    </row>
    <row r="55" spans="1:1">
      <c r="A55" s="87" t="s">
        <v>38</v>
      </c>
    </row>
    <row r="56" spans="1:1">
      <c r="A56" s="87" t="s">
        <v>39</v>
      </c>
    </row>
    <row r="57" spans="1:1">
      <c r="A57" s="87" t="s">
        <v>40</v>
      </c>
    </row>
    <row r="63" spans="1:1">
      <c r="A63" t="s">
        <v>41</v>
      </c>
    </row>
    <row r="64" spans="1:1">
      <c r="A64" t="s">
        <v>42</v>
      </c>
    </row>
    <row r="71" spans="1:1">
      <c r="A71" t="s">
        <v>450</v>
      </c>
    </row>
    <row r="72" spans="1:1">
      <c r="A72" t="s">
        <v>448</v>
      </c>
    </row>
    <row r="73" spans="1:1">
      <c r="A73" t="s">
        <v>82</v>
      </c>
    </row>
    <row r="74" spans="1:1">
      <c r="A74" t="s">
        <v>451</v>
      </c>
    </row>
    <row r="77" spans="1:1">
      <c r="A77" t="s">
        <v>184</v>
      </c>
    </row>
    <row r="78" spans="1:1">
      <c r="A78" t="s">
        <v>452</v>
      </c>
    </row>
    <row r="79" spans="1:1">
      <c r="A79" t="s">
        <v>453</v>
      </c>
    </row>
    <row r="80" spans="1:1">
      <c r="A80" t="s">
        <v>82</v>
      </c>
    </row>
    <row r="81" spans="1:1">
      <c r="A81" t="s">
        <v>81</v>
      </c>
    </row>
    <row r="82" spans="1:1">
      <c r="A82" t="s">
        <v>449</v>
      </c>
    </row>
    <row r="83" spans="1:1">
      <c r="A83" t="s">
        <v>454</v>
      </c>
    </row>
  </sheetData>
  <protectedRanges>
    <protectedRange algorithmName="SHA-512" hashValue="QsJgRM5SKnz+wAddQA9ZDp7zaGx+AnV6EvSQ/Rv9lUchj56g3z6AoY6ZP5upS3xYe6Fnn/VkPX8nvnT15n/XFA==" saltValue="VIe/Diu14/+ttAOrKJKbiw==" spinCount="100000" sqref="A10:A13 A25:A29" name="Range1_6"/>
    <protectedRange algorithmName="SHA-512" hashValue="QsJgRM5SKnz+wAddQA9ZDp7zaGx+AnV6EvSQ/Rv9lUchj56g3z6AoY6ZP5upS3xYe6Fnn/VkPX8nvnT15n/XFA==" saltValue="VIe/Diu14/+ttAOrKJKbiw==" spinCount="100000" sqref="A30:A31" name="Range1_6_1"/>
  </protectedRanges>
  <pageMargins left="0.7" right="0.7" top="0.75" bottom="0.75" header="0.3" footer="0.3"/>
  <pageSetup paperSize="9" orientation="portrait" r:id="rId1"/>
  <headerFooter>
    <oddHeader>&amp;L&amp;"Aptos"&amp;10&amp;K000000 OFFICIAL - SENSITIVE - INTERNAL - COMMERCIAL&amp;1#_x000D_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689E8-6DAA-4B87-9A4F-1FB62B4F34CF}">
  <sheetPr codeName="Sheet12"/>
  <dimension ref="A1:I46"/>
  <sheetViews>
    <sheetView showGridLines="0" workbookViewId="0">
      <selection activeCell="A27" sqref="A27"/>
    </sheetView>
  </sheetViews>
  <sheetFormatPr defaultColWidth="9.26953125" defaultRowHeight="14"/>
  <cols>
    <col min="1" max="1" width="46.54296875" style="37" customWidth="1"/>
    <col min="2" max="2" width="17.54296875" style="37" customWidth="1"/>
    <col min="3" max="3" width="9.26953125" style="37"/>
    <col min="4" max="4" width="38.26953125" style="37" customWidth="1"/>
    <col min="5" max="16384" width="9.26953125" style="37"/>
  </cols>
  <sheetData>
    <row r="1" spans="1:9" ht="24" customHeight="1">
      <c r="A1" s="152" t="s">
        <v>43</v>
      </c>
      <c r="B1" s="152"/>
      <c r="C1" s="152"/>
      <c r="D1" s="152"/>
      <c r="E1" s="152"/>
      <c r="F1" s="152"/>
      <c r="G1" s="152"/>
      <c r="H1" s="152"/>
      <c r="I1" s="152"/>
    </row>
    <row r="2" spans="1:9" s="63" customFormat="1" ht="12.5"/>
    <row r="3" spans="1:9" s="63" customFormat="1" ht="20.5" customHeight="1">
      <c r="A3" s="104" t="s">
        <v>44</v>
      </c>
      <c r="B3" s="109" t="e">
        <f>#REF!</f>
        <v>#REF!</v>
      </c>
      <c r="D3" s="104" t="s">
        <v>45</v>
      </c>
      <c r="E3" s="154" t="e">
        <f>#REF!</f>
        <v>#REF!</v>
      </c>
      <c r="F3" s="154"/>
      <c r="G3" s="154"/>
      <c r="H3" s="154"/>
      <c r="I3" s="154"/>
    </row>
    <row r="4" spans="1:9" s="63" customFormat="1" ht="23.65" customHeight="1">
      <c r="B4" s="106"/>
      <c r="D4" s="104" t="s">
        <v>46</v>
      </c>
      <c r="E4" s="155" t="e">
        <f>#REF!</f>
        <v>#REF!</v>
      </c>
      <c r="F4" s="155"/>
      <c r="G4" s="155"/>
      <c r="H4" s="155"/>
      <c r="I4" s="155"/>
    </row>
    <row r="5" spans="1:9" s="63" customFormat="1" ht="20.5" customHeight="1">
      <c r="A5" s="104" t="s">
        <v>47</v>
      </c>
      <c r="B5" s="107" t="e">
        <f>IF(#REF!="Supply Issue",#REF!,IF(#REF!="Contractual Supply Issue",#REF!,IF(#REF!="Product Update",#REF!,IF(#REF!="Pricing",#REF!,IF(#REF!="Update",#REF!,IF(#REF!="Delisting",#REF!,""))))))</f>
        <v>#REF!</v>
      </c>
      <c r="D5" s="108" t="s">
        <v>48</v>
      </c>
      <c r="E5" s="153" t="e">
        <f>#REF!</f>
        <v>#REF!</v>
      </c>
      <c r="F5" s="153"/>
      <c r="G5" s="153"/>
      <c r="H5" s="153"/>
      <c r="I5" s="153"/>
    </row>
    <row r="6" spans="1:9" s="63" customFormat="1" ht="20.5" customHeight="1"/>
    <row r="7" spans="1:9" s="63" customFormat="1" ht="20.5" customHeight="1"/>
    <row r="8" spans="1:9" s="63" customFormat="1" ht="20.5" customHeight="1"/>
    <row r="9" spans="1:9" s="63" customFormat="1" ht="20.5" customHeight="1">
      <c r="A9" s="112" t="s">
        <v>49</v>
      </c>
      <c r="B9" s="109" t="s">
        <v>50</v>
      </c>
      <c r="C9" s="109" t="s">
        <v>51</v>
      </c>
      <c r="D9" s="109" t="s">
        <v>52</v>
      </c>
    </row>
    <row r="10" spans="1:9" s="63" customFormat="1" ht="20.5" customHeight="1">
      <c r="A10" s="110" t="s">
        <v>53</v>
      </c>
      <c r="B10" s="109" t="e">
        <f>#REF!</f>
        <v>#REF!</v>
      </c>
      <c r="C10" s="105" t="e">
        <f>#REF!</f>
        <v>#REF!</v>
      </c>
      <c r="D10" s="105" t="e">
        <f>B10-C10</f>
        <v>#REF!</v>
      </c>
    </row>
    <row r="11" spans="1:9" s="63" customFormat="1" ht="20.5" customHeight="1">
      <c r="A11" s="110" t="s">
        <v>54</v>
      </c>
      <c r="B11" s="111" t="s">
        <v>55</v>
      </c>
      <c r="C11" s="109">
        <f>COUNTA(#REF!)+COUNTA(#REF!)</f>
        <v>2</v>
      </c>
      <c r="D11" s="109" t="e">
        <f>B10-C11</f>
        <v>#REF!</v>
      </c>
    </row>
    <row r="12" spans="1:9" s="63" customFormat="1" ht="28.75" customHeight="1">
      <c r="B12" s="106"/>
    </row>
    <row r="13" spans="1:9" s="63" customFormat="1" ht="15.5">
      <c r="A13" s="112" t="s">
        <v>56</v>
      </c>
    </row>
    <row r="14" spans="1:9" s="63" customFormat="1" ht="18" customHeight="1">
      <c r="A14" s="156" t="s">
        <v>57</v>
      </c>
      <c r="B14" s="157"/>
      <c r="C14" s="158" t="e">
        <f>#REF!</f>
        <v>#REF!</v>
      </c>
      <c r="D14" s="159"/>
    </row>
    <row r="15" spans="1:9" s="63" customFormat="1" ht="18" customHeight="1">
      <c r="A15" s="156" t="s">
        <v>58</v>
      </c>
      <c r="B15" s="157"/>
      <c r="C15" s="158" t="e">
        <f>#REF!</f>
        <v>#REF!</v>
      </c>
      <c r="D15" s="159"/>
    </row>
    <row r="16" spans="1:9" s="63" customFormat="1" ht="18" customHeight="1">
      <c r="A16" s="156" t="s">
        <v>59</v>
      </c>
      <c r="B16" s="157"/>
      <c r="C16" s="158" t="e">
        <f>#REF!</f>
        <v>#REF!</v>
      </c>
      <c r="D16" s="159"/>
    </row>
    <row r="17" spans="1:4" s="63" customFormat="1" ht="18" customHeight="1">
      <c r="A17" s="156" t="s">
        <v>60</v>
      </c>
      <c r="B17" s="157"/>
      <c r="C17" s="158" t="e">
        <f>#REF!</f>
        <v>#REF!</v>
      </c>
      <c r="D17" s="159"/>
    </row>
    <row r="18" spans="1:4" s="63" customFormat="1" ht="12.5"/>
    <row r="19" spans="1:4" s="63" customFormat="1" ht="12.5"/>
    <row r="20" spans="1:4" s="63" customFormat="1" ht="15.5">
      <c r="A20" s="112" t="s">
        <v>61</v>
      </c>
    </row>
    <row r="21" spans="1:4" s="63" customFormat="1" ht="14.5">
      <c r="A21" t="s">
        <v>62</v>
      </c>
    </row>
    <row r="22" spans="1:4" s="63" customFormat="1" ht="14.5">
      <c r="A22" t="s">
        <v>63</v>
      </c>
    </row>
    <row r="23" spans="1:4" ht="14.5">
      <c r="A23" t="s">
        <v>64</v>
      </c>
    </row>
    <row r="24" spans="1:4" ht="14.5">
      <c r="A24" t="s">
        <v>65</v>
      </c>
    </row>
    <row r="25" spans="1:4" ht="14.5">
      <c r="A25" t="s">
        <v>66</v>
      </c>
    </row>
    <row r="26" spans="1:4" ht="14.5">
      <c r="A26" t="s">
        <v>67</v>
      </c>
    </row>
    <row r="27" spans="1:4" ht="14.5">
      <c r="A27" t="s">
        <v>68</v>
      </c>
    </row>
    <row r="29" spans="1:4" ht="15.5">
      <c r="A29" s="90" t="s">
        <v>69</v>
      </c>
    </row>
    <row r="30" spans="1:4" ht="14.5">
      <c r="A30" t="s">
        <v>70</v>
      </c>
    </row>
    <row r="31" spans="1:4" ht="14.5">
      <c r="A31" t="s">
        <v>71</v>
      </c>
    </row>
    <row r="32" spans="1:4" ht="14.5">
      <c r="A32" t="s">
        <v>72</v>
      </c>
    </row>
    <row r="33" spans="1:1" ht="14.5">
      <c r="A33" t="s">
        <v>73</v>
      </c>
    </row>
    <row r="34" spans="1:1" ht="14.5">
      <c r="A34"/>
    </row>
    <row r="35" spans="1:1" ht="15.5">
      <c r="A35" s="90" t="s">
        <v>74</v>
      </c>
    </row>
    <row r="36" spans="1:1" ht="14.5">
      <c r="A36"/>
    </row>
    <row r="37" spans="1:1" ht="14.5">
      <c r="A37" t="s">
        <v>75</v>
      </c>
    </row>
    <row r="38" spans="1:1" ht="14.5">
      <c r="A38" t="s">
        <v>76</v>
      </c>
    </row>
    <row r="39" spans="1:1" ht="14.5">
      <c r="A39" t="s">
        <v>77</v>
      </c>
    </row>
    <row r="40" spans="1:1" ht="14.5">
      <c r="A40" t="s">
        <v>78</v>
      </c>
    </row>
    <row r="41" spans="1:1" ht="14.5">
      <c r="A41" t="s">
        <v>79</v>
      </c>
    </row>
    <row r="42" spans="1:1" ht="14.5">
      <c r="A42" t="s">
        <v>80</v>
      </c>
    </row>
    <row r="43" spans="1:1" ht="14.5">
      <c r="A43"/>
    </row>
    <row r="44" spans="1:1" ht="14.5">
      <c r="A44"/>
    </row>
    <row r="45" spans="1:1" ht="14.5">
      <c r="A45"/>
    </row>
    <row r="46" spans="1:1" ht="14.5">
      <c r="A46"/>
    </row>
  </sheetData>
  <sheetProtection algorithmName="SHA-512" hashValue="Od2MDfxxA/Od78HwBKkKXFBN3bb2Za3z/8fLHwpTq0T3C7zM0KsY0drCHLTsY8MP06CcKsCfyf2eidim7qf3Iw==" saltValue="I/uBnPiMM9l3qhpXXz+IJw==" spinCount="100000" sheet="1" objects="1" scenarios="1"/>
  <mergeCells count="12">
    <mergeCell ref="A15:B15"/>
    <mergeCell ref="A16:B16"/>
    <mergeCell ref="A17:B17"/>
    <mergeCell ref="C14:D14"/>
    <mergeCell ref="C15:D15"/>
    <mergeCell ref="C16:D16"/>
    <mergeCell ref="C17:D17"/>
    <mergeCell ref="A1:I1"/>
    <mergeCell ref="E5:I5"/>
    <mergeCell ref="E3:I3"/>
    <mergeCell ref="E4:I4"/>
    <mergeCell ref="A14:B14"/>
  </mergeCells>
  <conditionalFormatting sqref="B5">
    <cfRule type="cellIs" dxfId="3" priority="5" operator="equal">
      <formula>1</formula>
    </cfRule>
    <cfRule type="cellIs" dxfId="2" priority="6" operator="lessThan">
      <formula>1</formula>
    </cfRule>
  </conditionalFormatting>
  <conditionalFormatting sqref="D10:D11">
    <cfRule type="cellIs" dxfId="1" priority="3" operator="notEqual">
      <formula>0</formula>
    </cfRule>
    <cfRule type="cellIs" dxfId="0" priority="4" operator="equal">
      <formula>0</formula>
    </cfRule>
  </conditionalFormatting>
  <pageMargins left="0.7" right="0.7" top="0.75" bottom="0.75" header="0.3" footer="0.3"/>
  <pageSetup paperSize="9" orientation="portrait" r:id="rId1"/>
  <headerFooter>
    <oddHeader>&amp;L&amp;"Aptos"&amp;10&amp;K000000 OFFICIAL - SENSITIVE - INTERNAL - COMMERCIAL&amp;1#_x000D_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F659E-EF84-41DD-A598-54B009955D46}">
  <sheetPr>
    <pageSetUpPr fitToPage="1"/>
  </sheetPr>
  <dimension ref="A5:CB25"/>
  <sheetViews>
    <sheetView showGridLines="0" tabSelected="1" zoomScale="80" zoomScaleNormal="80" workbookViewId="0">
      <selection activeCell="A6" sqref="A6:XFD6"/>
    </sheetView>
  </sheetViews>
  <sheetFormatPr defaultColWidth="8.81640625" defaultRowHeight="25.4" customHeight="1"/>
  <cols>
    <col min="1" max="1" width="20.7265625" style="71" customWidth="1"/>
    <col min="2" max="2" width="13.1796875" style="71" customWidth="1"/>
    <col min="3" max="3" width="26.26953125" style="71" customWidth="1"/>
    <col min="4" max="4" width="24.36328125" style="71" customWidth="1"/>
    <col min="5" max="9" width="24.6328125" style="71" customWidth="1"/>
    <col min="10" max="11" width="24.6328125" style="72" customWidth="1"/>
    <col min="12" max="12" width="35.453125" style="72" customWidth="1"/>
    <col min="13" max="13" width="35.453125" style="124" customWidth="1"/>
    <col min="14" max="14" width="11.26953125" style="124" customWidth="1"/>
    <col min="15" max="15" width="15.54296875" style="72" customWidth="1"/>
    <col min="16" max="16" width="11.26953125" style="73" customWidth="1"/>
    <col min="17" max="17" width="11.1796875" style="73" customWidth="1"/>
    <col min="18" max="18" width="20.08984375" style="73" customWidth="1"/>
    <col min="19" max="19" width="13.81640625" style="73" customWidth="1"/>
    <col min="20" max="20" width="19.453125" style="73" customWidth="1"/>
    <col min="21" max="21" width="24.1796875" style="73" customWidth="1"/>
    <col min="22" max="22" width="56.54296875" style="73" customWidth="1"/>
    <col min="23" max="23" width="32.81640625" style="73" customWidth="1"/>
    <col min="24" max="24" width="23.90625" style="73" customWidth="1"/>
    <col min="25" max="25" width="20.6328125" style="73" customWidth="1"/>
    <col min="26" max="30" width="13.81640625" style="73" customWidth="1"/>
    <col min="31" max="32" width="13.81640625" style="124" customWidth="1"/>
    <col min="33" max="33" width="13.81640625" style="73" customWidth="1"/>
    <col min="34" max="35" width="13.81640625" style="124" customWidth="1"/>
    <col min="36" max="36" width="17.81640625" style="73" customWidth="1"/>
    <col min="37" max="37" width="13.81640625" style="73" customWidth="1"/>
    <col min="38" max="38" width="21.08984375" style="73" customWidth="1"/>
    <col min="39" max="39" width="28.81640625" style="73" customWidth="1"/>
    <col min="40" max="40" width="78.08984375" style="73" customWidth="1"/>
    <col min="41" max="41" width="44.81640625" style="73" customWidth="1"/>
    <col min="42" max="42" width="13.81640625" style="73" customWidth="1"/>
    <col min="43" max="43" width="19.81640625" style="73" customWidth="1"/>
    <col min="44" max="50" width="13.81640625" style="73" customWidth="1"/>
    <col min="51" max="51" width="23.08984375" style="73" customWidth="1"/>
    <col min="52" max="52" width="13.81640625" style="73" customWidth="1"/>
    <col min="53" max="53" width="28.26953125" style="73" customWidth="1"/>
    <col min="54" max="54" width="26.81640625" style="73" customWidth="1"/>
    <col min="55" max="55" width="60.08984375" style="73" customWidth="1"/>
    <col min="56" max="56" width="36.453125" style="73" customWidth="1"/>
    <col min="57" max="61" width="13.81640625" style="73" customWidth="1"/>
    <col min="62" max="62" width="13.81640625" style="126" customWidth="1"/>
    <col min="63" max="65" width="13.81640625" style="124" customWidth="1"/>
    <col min="66" max="67" width="13.81640625" style="73" customWidth="1"/>
    <col min="68" max="68" width="21.08984375" style="73" customWidth="1"/>
    <col min="69" max="69" width="25.26953125" style="73" customWidth="1"/>
    <col min="70" max="70" width="56.453125" style="73" customWidth="1"/>
    <col min="71" max="71" width="35.6328125" style="73" customWidth="1"/>
    <col min="72" max="77" width="13.81640625" style="73" customWidth="1"/>
    <col min="78" max="78" width="13.81640625" style="126" customWidth="1"/>
    <col min="79" max="80" width="13.81640625" style="124" customWidth="1"/>
    <col min="81" max="16384" width="8.81640625" style="71"/>
  </cols>
  <sheetData>
    <row r="5" spans="1:80" ht="20.5" customHeight="1"/>
    <row r="6" spans="1:80" s="76" customFormat="1" ht="30" customHeight="1">
      <c r="A6" s="150" t="s">
        <v>563</v>
      </c>
      <c r="B6" s="150"/>
      <c r="C6" s="150"/>
      <c r="D6" s="150"/>
      <c r="E6" s="74"/>
      <c r="F6" s="75"/>
      <c r="J6" s="77"/>
      <c r="K6" s="77"/>
      <c r="L6" s="77"/>
      <c r="M6" s="125"/>
      <c r="N6" s="125"/>
      <c r="O6" s="77"/>
      <c r="P6" s="78"/>
      <c r="Q6" s="78"/>
      <c r="R6" s="78"/>
      <c r="S6" s="78"/>
      <c r="T6" s="78"/>
      <c r="U6" s="78"/>
      <c r="V6" s="78"/>
      <c r="W6" s="78"/>
      <c r="X6" s="78"/>
      <c r="Y6" s="78"/>
      <c r="Z6" s="78"/>
      <c r="AA6" s="78"/>
      <c r="AB6" s="78"/>
      <c r="AC6" s="78"/>
      <c r="AD6" s="78"/>
      <c r="AE6" s="125"/>
      <c r="AF6" s="125"/>
      <c r="AG6" s="78"/>
      <c r="AH6" s="125"/>
      <c r="AI6" s="125"/>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127"/>
      <c r="BK6" s="125"/>
      <c r="BL6" s="125"/>
      <c r="BM6" s="125"/>
      <c r="BN6" s="78"/>
      <c r="BO6" s="78"/>
      <c r="BP6" s="78"/>
      <c r="BQ6" s="78"/>
      <c r="BR6" s="78"/>
      <c r="BS6" s="78"/>
      <c r="BT6" s="78"/>
      <c r="BU6" s="78"/>
      <c r="BV6" s="78"/>
      <c r="BW6" s="78"/>
      <c r="BX6" s="78"/>
      <c r="BY6" s="78"/>
      <c r="BZ6" s="127"/>
      <c r="CA6" s="125"/>
      <c r="CB6" s="125"/>
    </row>
    <row r="7" spans="1:80" s="76" customFormat="1" ht="30" customHeight="1">
      <c r="A7" s="150" t="s">
        <v>545</v>
      </c>
      <c r="B7" s="150"/>
      <c r="C7" s="150"/>
      <c r="D7" s="150"/>
      <c r="E7" s="79"/>
      <c r="F7" s="80"/>
      <c r="J7" s="77"/>
      <c r="K7" s="77"/>
      <c r="L7" s="77"/>
      <c r="M7" s="125"/>
      <c r="N7" s="125"/>
      <c r="O7" s="151"/>
      <c r="P7" s="151"/>
      <c r="Q7" s="151"/>
      <c r="R7" s="77"/>
      <c r="S7" s="77"/>
      <c r="T7" s="77"/>
      <c r="U7" s="77"/>
      <c r="V7" s="77"/>
      <c r="W7" s="77"/>
      <c r="X7" s="77"/>
      <c r="Y7" s="77"/>
      <c r="Z7" s="77"/>
      <c r="AA7" s="77"/>
      <c r="AB7" s="77"/>
      <c r="AC7" s="77"/>
      <c r="AD7" s="77"/>
      <c r="AE7" s="125"/>
      <c r="AF7" s="125"/>
      <c r="AG7" s="77"/>
      <c r="AH7" s="125"/>
      <c r="AI7" s="125"/>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127"/>
      <c r="BK7" s="125"/>
      <c r="BL7" s="125"/>
      <c r="BM7" s="125"/>
      <c r="BN7" s="77"/>
      <c r="BO7" s="77"/>
      <c r="BP7" s="77"/>
      <c r="BQ7" s="77"/>
      <c r="BR7" s="77"/>
      <c r="BS7" s="77"/>
      <c r="BT7" s="77"/>
      <c r="BU7" s="77"/>
      <c r="BV7" s="77"/>
      <c r="BW7" s="77"/>
      <c r="BX7" s="77"/>
      <c r="BY7" s="77"/>
      <c r="BZ7" s="127"/>
      <c r="CA7" s="125"/>
      <c r="CB7" s="125"/>
    </row>
    <row r="8" spans="1:80" s="76" customFormat="1" ht="30" customHeight="1">
      <c r="A8" s="150" t="s">
        <v>552</v>
      </c>
      <c r="B8" s="150"/>
      <c r="C8" s="150"/>
      <c r="D8" s="81"/>
      <c r="E8" s="82"/>
      <c r="F8" s="80"/>
      <c r="J8" s="77"/>
      <c r="K8" s="77"/>
      <c r="L8" s="77"/>
      <c r="M8" s="125"/>
      <c r="N8" s="125"/>
      <c r="O8" s="77"/>
      <c r="P8" s="78"/>
      <c r="Q8" s="78"/>
      <c r="R8" s="78"/>
      <c r="S8" s="78"/>
      <c r="T8" s="78"/>
      <c r="U8" s="78"/>
      <c r="V8" s="78"/>
      <c r="W8" s="78"/>
      <c r="X8" s="78"/>
      <c r="Y8" s="78"/>
      <c r="Z8" s="78"/>
      <c r="AA8" s="78"/>
      <c r="AB8" s="78"/>
      <c r="AC8" s="78"/>
      <c r="AD8" s="78"/>
      <c r="AE8" s="125"/>
      <c r="AF8" s="125"/>
      <c r="AG8" s="78"/>
      <c r="AH8" s="125"/>
      <c r="AI8" s="125"/>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127"/>
      <c r="BK8" s="125"/>
      <c r="BL8" s="125"/>
      <c r="BM8" s="125"/>
      <c r="BN8" s="78"/>
      <c r="BO8" s="78"/>
      <c r="BP8" s="78"/>
      <c r="BQ8" s="78"/>
      <c r="BR8" s="78"/>
      <c r="BS8" s="78"/>
      <c r="BT8" s="78"/>
      <c r="BU8" s="78"/>
      <c r="BV8" s="78"/>
      <c r="BW8" s="78"/>
      <c r="BX8" s="78"/>
      <c r="BY8" s="78"/>
      <c r="BZ8" s="127"/>
      <c r="CA8" s="125"/>
      <c r="CB8" s="125"/>
    </row>
    <row r="9" spans="1:80" s="76" customFormat="1" ht="11.25" customHeight="1" thickBot="1">
      <c r="A9" s="83"/>
      <c r="B9" s="83"/>
      <c r="C9" s="83"/>
      <c r="D9" s="83"/>
      <c r="E9" s="82"/>
      <c r="F9" s="80"/>
      <c r="J9" s="77"/>
      <c r="K9" s="77"/>
      <c r="L9" s="77"/>
      <c r="M9" s="125"/>
      <c r="N9" s="125"/>
      <c r="O9" s="77"/>
      <c r="P9" s="78"/>
      <c r="Q9" s="78"/>
      <c r="R9" s="78"/>
      <c r="S9" s="78"/>
      <c r="T9" s="78"/>
      <c r="U9" s="78"/>
      <c r="V9" s="78"/>
      <c r="W9" s="78"/>
      <c r="X9" s="78"/>
      <c r="Y9" s="78"/>
      <c r="Z9" s="78"/>
      <c r="AA9" s="78"/>
      <c r="AB9" s="78"/>
      <c r="AC9" s="78"/>
      <c r="AD9" s="78"/>
      <c r="AE9" s="125"/>
      <c r="AF9" s="125"/>
      <c r="AG9" s="78"/>
      <c r="AH9" s="125"/>
      <c r="AI9" s="125"/>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127"/>
      <c r="BK9" s="125"/>
      <c r="BL9" s="125"/>
      <c r="BM9" s="125"/>
      <c r="BN9" s="78"/>
      <c r="BO9" s="78"/>
      <c r="BP9" s="78"/>
      <c r="BQ9" s="78"/>
      <c r="BR9" s="78"/>
      <c r="BS9" s="78"/>
      <c r="BT9" s="78"/>
      <c r="BU9" s="78"/>
      <c r="BV9" s="78"/>
      <c r="BW9" s="78"/>
      <c r="BX9" s="78"/>
      <c r="BY9" s="78"/>
      <c r="BZ9" s="127"/>
      <c r="CA9" s="125"/>
      <c r="CB9" s="125"/>
    </row>
    <row r="10" spans="1:80" s="128" customFormat="1" ht="31.5" customHeight="1" thickBot="1">
      <c r="A10" s="139" t="s">
        <v>541</v>
      </c>
      <c r="B10" s="140" t="s">
        <v>540</v>
      </c>
      <c r="C10" s="140" t="s">
        <v>539</v>
      </c>
      <c r="D10" s="140" t="s">
        <v>538</v>
      </c>
      <c r="E10" s="140" t="s">
        <v>537</v>
      </c>
      <c r="F10" s="140" t="s">
        <v>536</v>
      </c>
      <c r="G10" s="140" t="s">
        <v>455</v>
      </c>
      <c r="H10" s="140" t="s">
        <v>535</v>
      </c>
      <c r="I10" s="140" t="s">
        <v>534</v>
      </c>
      <c r="J10" s="140" t="s">
        <v>533</v>
      </c>
      <c r="K10" s="140" t="s">
        <v>532</v>
      </c>
      <c r="L10" s="140" t="s">
        <v>531</v>
      </c>
      <c r="M10" s="141" t="s">
        <v>530</v>
      </c>
    </row>
    <row r="11" spans="1:80" s="128" customFormat="1" ht="25.4" customHeight="1">
      <c r="A11" s="135" t="s">
        <v>529</v>
      </c>
      <c r="B11" s="134">
        <v>3</v>
      </c>
      <c r="C11" s="134">
        <v>3</v>
      </c>
      <c r="D11" s="134" t="s">
        <v>55</v>
      </c>
      <c r="E11" s="134" t="s">
        <v>55</v>
      </c>
      <c r="F11" s="134" t="s">
        <v>55</v>
      </c>
      <c r="G11" s="134" t="s">
        <v>55</v>
      </c>
      <c r="H11" s="134" t="s">
        <v>55</v>
      </c>
      <c r="I11" s="134" t="s">
        <v>55</v>
      </c>
      <c r="J11" s="134" t="s">
        <v>55</v>
      </c>
      <c r="K11" s="134" t="s">
        <v>528</v>
      </c>
      <c r="L11" s="134" t="s">
        <v>458</v>
      </c>
      <c r="M11" s="133" t="s">
        <v>55</v>
      </c>
    </row>
    <row r="12" spans="1:80" s="128" customFormat="1" ht="25.4" customHeight="1">
      <c r="A12" s="136" t="s">
        <v>527</v>
      </c>
      <c r="B12" s="105">
        <v>3.5</v>
      </c>
      <c r="C12" s="105">
        <v>3.5</v>
      </c>
      <c r="D12" s="105" t="s">
        <v>55</v>
      </c>
      <c r="E12" s="105" t="s">
        <v>55</v>
      </c>
      <c r="F12" s="105" t="s">
        <v>55</v>
      </c>
      <c r="G12" s="142" t="s">
        <v>556</v>
      </c>
      <c r="H12" s="105" t="s">
        <v>55</v>
      </c>
      <c r="I12" s="105" t="s">
        <v>55</v>
      </c>
      <c r="J12" s="105" t="s">
        <v>55</v>
      </c>
      <c r="K12" s="105" t="s">
        <v>55</v>
      </c>
      <c r="L12" s="105" t="s">
        <v>55</v>
      </c>
      <c r="M12" s="132" t="s">
        <v>55</v>
      </c>
    </row>
    <row r="13" spans="1:80" s="128" customFormat="1" ht="25.4" customHeight="1">
      <c r="A13" s="136" t="s">
        <v>526</v>
      </c>
      <c r="B13" s="105">
        <v>4</v>
      </c>
      <c r="C13" s="105">
        <v>4</v>
      </c>
      <c r="D13" s="105" t="s">
        <v>55</v>
      </c>
      <c r="E13" s="105" t="s">
        <v>525</v>
      </c>
      <c r="F13" s="105" t="s">
        <v>456</v>
      </c>
      <c r="G13" s="142" t="s">
        <v>55</v>
      </c>
      <c r="H13" s="105" t="s">
        <v>55</v>
      </c>
      <c r="I13" s="105" t="s">
        <v>524</v>
      </c>
      <c r="J13" s="105" t="s">
        <v>523</v>
      </c>
      <c r="K13" s="105" t="s">
        <v>522</v>
      </c>
      <c r="L13" s="105" t="s">
        <v>521</v>
      </c>
      <c r="M13" s="132" t="s">
        <v>520</v>
      </c>
    </row>
    <row r="14" spans="1:80" s="128" customFormat="1" ht="25.4" customHeight="1">
      <c r="A14" s="136" t="s">
        <v>519</v>
      </c>
      <c r="B14" s="105">
        <v>4.5</v>
      </c>
      <c r="C14" s="105">
        <v>4.5</v>
      </c>
      <c r="D14" s="105" t="s">
        <v>55</v>
      </c>
      <c r="E14" s="105" t="s">
        <v>55</v>
      </c>
      <c r="F14" s="105" t="s">
        <v>55</v>
      </c>
      <c r="G14" s="142" t="s">
        <v>55</v>
      </c>
      <c r="H14" s="105" t="s">
        <v>55</v>
      </c>
      <c r="I14" s="105" t="s">
        <v>55</v>
      </c>
      <c r="J14" s="105" t="s">
        <v>55</v>
      </c>
      <c r="K14" s="105" t="s">
        <v>55</v>
      </c>
      <c r="L14" s="105" t="s">
        <v>55</v>
      </c>
      <c r="M14" s="132" t="s">
        <v>55</v>
      </c>
    </row>
    <row r="15" spans="1:80" s="128" customFormat="1" ht="25.4" customHeight="1">
      <c r="A15" s="136" t="s">
        <v>518</v>
      </c>
      <c r="B15" s="105">
        <v>5</v>
      </c>
      <c r="C15" s="105">
        <v>5</v>
      </c>
      <c r="D15" s="105" t="s">
        <v>517</v>
      </c>
      <c r="E15" s="105" t="s">
        <v>516</v>
      </c>
      <c r="F15" s="105" t="s">
        <v>515</v>
      </c>
      <c r="G15" s="142" t="s">
        <v>557</v>
      </c>
      <c r="H15" s="105" t="s">
        <v>544</v>
      </c>
      <c r="I15" s="105" t="s">
        <v>514</v>
      </c>
      <c r="J15" s="105" t="s">
        <v>457</v>
      </c>
      <c r="K15" s="105" t="s">
        <v>513</v>
      </c>
      <c r="L15" s="105" t="s">
        <v>55</v>
      </c>
      <c r="M15" s="132" t="s">
        <v>512</v>
      </c>
    </row>
    <row r="16" spans="1:80" s="128" customFormat="1" ht="25.4" customHeight="1">
      <c r="A16" s="136" t="s">
        <v>511</v>
      </c>
      <c r="B16" s="105">
        <v>5.5</v>
      </c>
      <c r="C16" s="105">
        <v>5.5</v>
      </c>
      <c r="D16" s="105" t="s">
        <v>55</v>
      </c>
      <c r="E16" s="105" t="s">
        <v>55</v>
      </c>
      <c r="F16" s="105" t="s">
        <v>55</v>
      </c>
      <c r="G16" s="142" t="s">
        <v>558</v>
      </c>
      <c r="H16" s="105" t="s">
        <v>55</v>
      </c>
      <c r="I16" s="105" t="s">
        <v>55</v>
      </c>
      <c r="J16" s="105" t="s">
        <v>55</v>
      </c>
      <c r="K16" s="105" t="s">
        <v>55</v>
      </c>
      <c r="L16" s="105" t="s">
        <v>55</v>
      </c>
      <c r="M16" s="132" t="s">
        <v>55</v>
      </c>
    </row>
    <row r="17" spans="1:13" s="128" customFormat="1" ht="25.4" customHeight="1">
      <c r="A17" s="137" t="s">
        <v>510</v>
      </c>
      <c r="B17" s="105">
        <v>6</v>
      </c>
      <c r="C17" s="105">
        <v>6</v>
      </c>
      <c r="D17" s="105" t="s">
        <v>55</v>
      </c>
      <c r="E17" s="105" t="s">
        <v>55</v>
      </c>
      <c r="F17" s="105" t="s">
        <v>55</v>
      </c>
      <c r="G17" s="142" t="s">
        <v>55</v>
      </c>
      <c r="H17" s="105" t="s">
        <v>509</v>
      </c>
      <c r="I17" s="105" t="s">
        <v>508</v>
      </c>
      <c r="J17" s="105" t="s">
        <v>507</v>
      </c>
      <c r="K17" s="105" t="s">
        <v>506</v>
      </c>
      <c r="L17" s="105" t="s">
        <v>505</v>
      </c>
      <c r="M17" s="132" t="s">
        <v>504</v>
      </c>
    </row>
    <row r="18" spans="1:13" s="128" customFormat="1" ht="25.4" customHeight="1">
      <c r="A18" s="137" t="s">
        <v>553</v>
      </c>
      <c r="B18" s="105">
        <v>6.5</v>
      </c>
      <c r="C18" s="105">
        <v>6.5</v>
      </c>
      <c r="D18" s="105" t="s">
        <v>55</v>
      </c>
      <c r="E18" s="105" t="s">
        <v>55</v>
      </c>
      <c r="F18" s="105" t="s">
        <v>55</v>
      </c>
      <c r="G18" s="142" t="s">
        <v>542</v>
      </c>
      <c r="H18" s="105" t="s">
        <v>55</v>
      </c>
      <c r="I18" s="105" t="s">
        <v>55</v>
      </c>
      <c r="J18" s="105" t="s">
        <v>55</v>
      </c>
      <c r="K18" s="105" t="s">
        <v>55</v>
      </c>
      <c r="L18" s="105" t="s">
        <v>55</v>
      </c>
      <c r="M18" s="132" t="s">
        <v>55</v>
      </c>
    </row>
    <row r="19" spans="1:13" s="128" customFormat="1" ht="25.4" customHeight="1">
      <c r="A19" s="136" t="s">
        <v>503</v>
      </c>
      <c r="B19" s="105">
        <v>7</v>
      </c>
      <c r="C19" s="105">
        <v>7</v>
      </c>
      <c r="D19" s="105" t="s">
        <v>55</v>
      </c>
      <c r="E19" s="105" t="s">
        <v>502</v>
      </c>
      <c r="F19" s="105" t="s">
        <v>55</v>
      </c>
      <c r="G19" s="142" t="s">
        <v>559</v>
      </c>
      <c r="H19" s="105" t="s">
        <v>501</v>
      </c>
      <c r="I19" s="105" t="s">
        <v>500</v>
      </c>
      <c r="J19" s="105" t="s">
        <v>499</v>
      </c>
      <c r="K19" s="105" t="s">
        <v>55</v>
      </c>
      <c r="L19" s="105" t="s">
        <v>498</v>
      </c>
      <c r="M19" s="132" t="s">
        <v>497</v>
      </c>
    </row>
    <row r="20" spans="1:13" s="128" customFormat="1" ht="25.4" customHeight="1">
      <c r="A20" s="136" t="s">
        <v>496</v>
      </c>
      <c r="B20" s="105">
        <v>8</v>
      </c>
      <c r="C20" s="105">
        <v>8</v>
      </c>
      <c r="D20" s="105" t="s">
        <v>495</v>
      </c>
      <c r="E20" s="105" t="s">
        <v>494</v>
      </c>
      <c r="F20" s="105" t="s">
        <v>493</v>
      </c>
      <c r="G20" s="142" t="s">
        <v>560</v>
      </c>
      <c r="H20" s="105" t="s">
        <v>492</v>
      </c>
      <c r="I20" s="105" t="s">
        <v>491</v>
      </c>
      <c r="J20" s="105" t="s">
        <v>490</v>
      </c>
      <c r="K20" s="105" t="s">
        <v>489</v>
      </c>
      <c r="L20" s="105" t="s">
        <v>488</v>
      </c>
      <c r="M20" s="132" t="s">
        <v>487</v>
      </c>
    </row>
    <row r="21" spans="1:13" s="128" customFormat="1" ht="25.4" customHeight="1">
      <c r="A21" s="136" t="s">
        <v>486</v>
      </c>
      <c r="B21" s="105">
        <v>9</v>
      </c>
      <c r="C21" s="105">
        <v>9</v>
      </c>
      <c r="D21" s="105" t="s">
        <v>485</v>
      </c>
      <c r="E21" s="105" t="s">
        <v>484</v>
      </c>
      <c r="F21" s="105" t="s">
        <v>55</v>
      </c>
      <c r="G21" s="142" t="s">
        <v>561</v>
      </c>
      <c r="H21" s="105" t="s">
        <v>483</v>
      </c>
      <c r="I21" s="105" t="s">
        <v>482</v>
      </c>
      <c r="J21" s="105" t="s">
        <v>481</v>
      </c>
      <c r="K21" s="105" t="s">
        <v>480</v>
      </c>
      <c r="L21" s="105" t="s">
        <v>55</v>
      </c>
      <c r="M21" s="132" t="s">
        <v>479</v>
      </c>
    </row>
    <row r="22" spans="1:13" s="128" customFormat="1" ht="25.4" customHeight="1">
      <c r="A22" s="136" t="s">
        <v>478</v>
      </c>
      <c r="B22" s="105">
        <v>10</v>
      </c>
      <c r="C22" s="105">
        <v>10</v>
      </c>
      <c r="D22" s="105" t="s">
        <v>477</v>
      </c>
      <c r="E22" s="105" t="s">
        <v>476</v>
      </c>
      <c r="F22" s="105" t="s">
        <v>475</v>
      </c>
      <c r="G22" s="142" t="s">
        <v>562</v>
      </c>
      <c r="H22" s="105" t="s">
        <v>474</v>
      </c>
      <c r="I22" s="105" t="s">
        <v>473</v>
      </c>
      <c r="J22" s="105" t="s">
        <v>472</v>
      </c>
      <c r="K22" s="105" t="s">
        <v>471</v>
      </c>
      <c r="L22" s="105" t="s">
        <v>470</v>
      </c>
      <c r="M22" s="132" t="s">
        <v>469</v>
      </c>
    </row>
    <row r="23" spans="1:13" s="128" customFormat="1" ht="25.4" customHeight="1">
      <c r="A23" s="136" t="s">
        <v>468</v>
      </c>
      <c r="B23" s="105">
        <v>11</v>
      </c>
      <c r="C23" s="105">
        <v>11</v>
      </c>
      <c r="D23" s="105" t="s">
        <v>55</v>
      </c>
      <c r="E23" s="105" t="s">
        <v>55</v>
      </c>
      <c r="F23" s="105" t="s">
        <v>55</v>
      </c>
      <c r="G23" s="105" t="s">
        <v>55</v>
      </c>
      <c r="H23" s="105" t="s">
        <v>467</v>
      </c>
      <c r="I23" s="105" t="s">
        <v>466</v>
      </c>
      <c r="J23" s="105" t="s">
        <v>465</v>
      </c>
      <c r="K23" s="105" t="s">
        <v>55</v>
      </c>
      <c r="L23" s="105" t="s">
        <v>55</v>
      </c>
      <c r="M23" s="132" t="s">
        <v>464</v>
      </c>
    </row>
    <row r="24" spans="1:13" s="128" customFormat="1" ht="25.4" customHeight="1" thickBot="1">
      <c r="A24" s="138" t="s">
        <v>463</v>
      </c>
      <c r="B24" s="130">
        <v>12</v>
      </c>
      <c r="C24" s="130">
        <v>12</v>
      </c>
      <c r="D24" s="130" t="s">
        <v>55</v>
      </c>
      <c r="E24" s="130" t="s">
        <v>55</v>
      </c>
      <c r="F24" s="130" t="s">
        <v>55</v>
      </c>
      <c r="G24" s="130" t="s">
        <v>543</v>
      </c>
      <c r="H24" s="130" t="s">
        <v>55</v>
      </c>
      <c r="I24" s="131" t="s">
        <v>55</v>
      </c>
      <c r="J24" s="130" t="s">
        <v>462</v>
      </c>
      <c r="K24" s="130" t="s">
        <v>461</v>
      </c>
      <c r="L24" s="130" t="s">
        <v>55</v>
      </c>
      <c r="M24" s="129" t="s">
        <v>460</v>
      </c>
    </row>
    <row r="25" spans="1:13" s="128" customFormat="1" ht="23.5" customHeight="1" thickBot="1">
      <c r="A25" s="147" t="s">
        <v>555</v>
      </c>
      <c r="B25" s="148"/>
      <c r="C25" s="149"/>
      <c r="D25" s="143" t="s">
        <v>546</v>
      </c>
      <c r="E25" s="143" t="s">
        <v>547</v>
      </c>
      <c r="F25" s="144" t="s">
        <v>548</v>
      </c>
      <c r="G25" s="143" t="s">
        <v>554</v>
      </c>
      <c r="H25" s="143" t="s">
        <v>549</v>
      </c>
      <c r="I25" s="144" t="s">
        <v>550</v>
      </c>
      <c r="J25" s="143" t="s">
        <v>548</v>
      </c>
      <c r="K25" s="144" t="s">
        <v>459</v>
      </c>
      <c r="L25" s="145" t="s">
        <v>459</v>
      </c>
      <c r="M25" s="146" t="s">
        <v>551</v>
      </c>
    </row>
  </sheetData>
  <mergeCells count="5">
    <mergeCell ref="A25:C25"/>
    <mergeCell ref="A6:D6"/>
    <mergeCell ref="A7:D7"/>
    <mergeCell ref="O7:Q7"/>
    <mergeCell ref="A8:C8"/>
  </mergeCells>
  <pageMargins left="0.74803149606299213" right="0.74803149606299213" top="0.98425196850393704" bottom="0.98425196850393704" header="0.51181102362204722" footer="0.51181102362204722"/>
  <pageSetup paperSize="8" scale="12" fitToHeight="0" orientation="landscape" r:id="rId1"/>
  <headerFooter alignWithMargins="0">
    <oddHeader>&amp;L&amp;"Aptos"&amp;10&amp;K000000 OFFICIAL - SENSITIVE - INTERNAL - COMMERCIAL&amp;1#_x000D_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64206-D978-49B5-B8AD-1193AA58E8C3}">
  <sheetPr codeName="Sheet4"/>
  <dimension ref="A1:BH35"/>
  <sheetViews>
    <sheetView topLeftCell="A2" workbookViewId="0">
      <selection activeCell="I33" sqref="I33"/>
    </sheetView>
  </sheetViews>
  <sheetFormatPr defaultRowHeight="14.5"/>
  <sheetData>
    <row r="1" spans="1:60" ht="15.5" thickBot="1">
      <c r="A1" s="116" t="s">
        <v>226</v>
      </c>
      <c r="B1" s="117" t="s">
        <v>227</v>
      </c>
      <c r="C1" s="117" t="s">
        <v>228</v>
      </c>
      <c r="D1" s="116" t="s">
        <v>229</v>
      </c>
      <c r="E1" s="117" t="s">
        <v>230</v>
      </c>
      <c r="F1" s="116" t="s">
        <v>231</v>
      </c>
      <c r="G1" s="117" t="s">
        <v>130</v>
      </c>
      <c r="H1" s="116" t="s">
        <v>232</v>
      </c>
      <c r="I1" s="116" t="s">
        <v>233</v>
      </c>
      <c r="J1" s="116" t="s">
        <v>234</v>
      </c>
      <c r="K1" s="116" t="s">
        <v>132</v>
      </c>
      <c r="L1" s="117" t="s">
        <v>235</v>
      </c>
      <c r="M1" s="116" t="s">
        <v>236</v>
      </c>
      <c r="N1" s="117" t="s">
        <v>237</v>
      </c>
      <c r="O1" s="116" t="s">
        <v>238</v>
      </c>
      <c r="P1" s="116" t="s">
        <v>239</v>
      </c>
      <c r="Q1" s="116" t="s">
        <v>240</v>
      </c>
      <c r="R1" s="117" t="s">
        <v>241</v>
      </c>
      <c r="S1" s="116" t="s">
        <v>242</v>
      </c>
      <c r="T1" s="116" t="s">
        <v>243</v>
      </c>
      <c r="U1" s="116" t="s">
        <v>244</v>
      </c>
      <c r="V1" s="116" t="s">
        <v>245</v>
      </c>
      <c r="W1" s="117" t="s">
        <v>246</v>
      </c>
      <c r="X1" s="116" t="s">
        <v>247</v>
      </c>
      <c r="Y1" s="116" t="s">
        <v>248</v>
      </c>
      <c r="Z1" s="117" t="s">
        <v>249</v>
      </c>
      <c r="AA1" s="116" t="s">
        <v>250</v>
      </c>
      <c r="AB1" s="116" t="s">
        <v>251</v>
      </c>
      <c r="AC1" s="117" t="s">
        <v>252</v>
      </c>
      <c r="AD1" s="116" t="s">
        <v>253</v>
      </c>
      <c r="AE1" s="116" t="s">
        <v>254</v>
      </c>
      <c r="AF1" s="117" t="s">
        <v>255</v>
      </c>
      <c r="AG1" s="116" t="s">
        <v>256</v>
      </c>
      <c r="AH1" s="116" t="s">
        <v>257</v>
      </c>
      <c r="AI1" s="117" t="s">
        <v>258</v>
      </c>
      <c r="AJ1" s="116" t="s">
        <v>259</v>
      </c>
      <c r="AK1" s="116" t="s">
        <v>260</v>
      </c>
      <c r="AL1" s="117" t="s">
        <v>261</v>
      </c>
      <c r="AM1" s="116" t="s">
        <v>262</v>
      </c>
      <c r="AN1" s="116" t="s">
        <v>263</v>
      </c>
      <c r="AO1" s="117" t="s">
        <v>264</v>
      </c>
      <c r="AP1" s="116" t="s">
        <v>265</v>
      </c>
      <c r="AQ1" s="116" t="s">
        <v>266</v>
      </c>
      <c r="AR1" s="117" t="s">
        <v>267</v>
      </c>
      <c r="AS1" s="116" t="s">
        <v>268</v>
      </c>
      <c r="AT1" s="116" t="s">
        <v>269</v>
      </c>
      <c r="AU1" s="117" t="s">
        <v>270</v>
      </c>
      <c r="AV1" s="116" t="s">
        <v>271</v>
      </c>
      <c r="AW1" s="116" t="s">
        <v>131</v>
      </c>
      <c r="AX1" s="116" t="s">
        <v>272</v>
      </c>
      <c r="AY1" s="116" t="s">
        <v>273</v>
      </c>
      <c r="AZ1" s="116" t="s">
        <v>274</v>
      </c>
      <c r="BA1" s="116" t="s">
        <v>275</v>
      </c>
      <c r="BB1" s="116" t="s">
        <v>276</v>
      </c>
      <c r="BC1" s="116" t="s">
        <v>277</v>
      </c>
      <c r="BD1" s="116" t="s">
        <v>278</v>
      </c>
      <c r="BE1" s="116" t="s">
        <v>279</v>
      </c>
      <c r="BF1" s="116" t="s">
        <v>280</v>
      </c>
      <c r="BG1" s="118" t="s">
        <v>281</v>
      </c>
      <c r="BH1" s="118" t="s">
        <v>282</v>
      </c>
    </row>
    <row r="2" spans="1:60" ht="15">
      <c r="A2" s="119" t="s">
        <v>283</v>
      </c>
      <c r="B2" s="120" t="s">
        <v>284</v>
      </c>
      <c r="C2" s="120" t="s">
        <v>225</v>
      </c>
      <c r="D2" s="119" t="s">
        <v>285</v>
      </c>
      <c r="E2" s="120" t="s">
        <v>222</v>
      </c>
      <c r="F2" s="119" t="s">
        <v>286</v>
      </c>
      <c r="G2" s="120" t="s">
        <v>287</v>
      </c>
      <c r="H2" s="119" t="s">
        <v>288</v>
      </c>
      <c r="I2" s="119" t="s">
        <v>289</v>
      </c>
      <c r="J2" s="119" t="s">
        <v>290</v>
      </c>
      <c r="K2" s="119" t="s">
        <v>291</v>
      </c>
      <c r="L2" s="120" t="s">
        <v>133</v>
      </c>
      <c r="M2" s="119" t="s">
        <v>292</v>
      </c>
      <c r="N2" s="120" t="s">
        <v>293</v>
      </c>
      <c r="R2" s="120" t="s">
        <v>294</v>
      </c>
      <c r="S2" s="119" t="s">
        <v>215</v>
      </c>
      <c r="T2" s="119" t="s">
        <v>295</v>
      </c>
      <c r="U2" s="119" t="s">
        <v>219</v>
      </c>
      <c r="V2" s="121">
        <v>1</v>
      </c>
      <c r="W2" s="120" t="s">
        <v>214</v>
      </c>
      <c r="X2" s="119" t="s">
        <v>288</v>
      </c>
      <c r="Y2" s="119" t="s">
        <v>289</v>
      </c>
      <c r="Z2" s="122"/>
      <c r="AB2" s="119" t="s">
        <v>296</v>
      </c>
      <c r="AC2" s="122"/>
      <c r="AE2" s="119" t="s">
        <v>296</v>
      </c>
      <c r="AF2" s="122"/>
      <c r="AH2" s="119" t="s">
        <v>296</v>
      </c>
      <c r="AI2" s="122"/>
      <c r="AK2" s="119" t="s">
        <v>296</v>
      </c>
      <c r="AL2" s="122"/>
      <c r="AN2" s="119" t="s">
        <v>296</v>
      </c>
      <c r="AO2" s="122"/>
      <c r="AQ2" s="119" t="s">
        <v>296</v>
      </c>
      <c r="AR2" s="122"/>
      <c r="AT2" s="119" t="s">
        <v>296</v>
      </c>
      <c r="AU2" s="120" t="s">
        <v>296</v>
      </c>
      <c r="AV2" s="119" t="s">
        <v>296</v>
      </c>
      <c r="AW2" s="119" t="s">
        <v>297</v>
      </c>
      <c r="AX2" s="119" t="s">
        <v>296</v>
      </c>
      <c r="AY2" s="119" t="s">
        <v>296</v>
      </c>
      <c r="AZ2" s="119" t="s">
        <v>298</v>
      </c>
      <c r="BA2" s="119" t="s">
        <v>299</v>
      </c>
      <c r="BB2" s="119" t="s">
        <v>300</v>
      </c>
      <c r="BC2" s="119" t="s">
        <v>296</v>
      </c>
      <c r="BD2" s="119" t="s">
        <v>296</v>
      </c>
      <c r="BE2" s="119" t="s">
        <v>301</v>
      </c>
      <c r="BF2" s="119" t="s">
        <v>215</v>
      </c>
      <c r="BG2" s="120" t="s">
        <v>296</v>
      </c>
      <c r="BH2" s="120" t="s">
        <v>296</v>
      </c>
    </row>
    <row r="3" spans="1:60" ht="15">
      <c r="A3" s="119" t="s">
        <v>283</v>
      </c>
      <c r="B3" s="120" t="s">
        <v>284</v>
      </c>
      <c r="C3" s="120" t="s">
        <v>225</v>
      </c>
      <c r="D3" s="119" t="s">
        <v>285</v>
      </c>
      <c r="E3" s="120" t="s">
        <v>222</v>
      </c>
      <c r="F3" s="119" t="s">
        <v>286</v>
      </c>
      <c r="G3" s="120" t="s">
        <v>302</v>
      </c>
      <c r="H3" s="119" t="s">
        <v>288</v>
      </c>
      <c r="I3" s="119" t="s">
        <v>289</v>
      </c>
      <c r="J3" s="119" t="s">
        <v>303</v>
      </c>
      <c r="K3" s="119" t="s">
        <v>304</v>
      </c>
      <c r="L3" s="120" t="s">
        <v>133</v>
      </c>
      <c r="M3" s="119" t="s">
        <v>292</v>
      </c>
      <c r="N3" s="120" t="s">
        <v>293</v>
      </c>
      <c r="R3" s="120" t="s">
        <v>305</v>
      </c>
      <c r="S3" s="119" t="s">
        <v>306</v>
      </c>
      <c r="T3" s="119" t="s">
        <v>307</v>
      </c>
      <c r="U3" s="119" t="s">
        <v>219</v>
      </c>
      <c r="V3" s="121">
        <v>1</v>
      </c>
      <c r="W3" s="122"/>
      <c r="Y3" s="119" t="s">
        <v>296</v>
      </c>
      <c r="Z3" s="122"/>
      <c r="AB3" s="119" t="s">
        <v>296</v>
      </c>
      <c r="AC3" s="122"/>
      <c r="AE3" s="119" t="s">
        <v>296</v>
      </c>
      <c r="AF3" s="122"/>
      <c r="AH3" s="119" t="s">
        <v>296</v>
      </c>
      <c r="AI3" s="120" t="s">
        <v>308</v>
      </c>
      <c r="AJ3" s="119" t="s">
        <v>288</v>
      </c>
      <c r="AK3" s="119" t="s">
        <v>289</v>
      </c>
      <c r="AL3" s="122"/>
      <c r="AN3" s="119" t="s">
        <v>296</v>
      </c>
      <c r="AO3" s="122"/>
      <c r="AQ3" s="119" t="s">
        <v>296</v>
      </c>
      <c r="AR3" s="122"/>
      <c r="AT3" s="119" t="s">
        <v>296</v>
      </c>
      <c r="AU3" s="120" t="s">
        <v>296</v>
      </c>
      <c r="AV3" s="119" t="s">
        <v>296</v>
      </c>
      <c r="AX3" s="119" t="s">
        <v>296</v>
      </c>
      <c r="AY3" s="119" t="s">
        <v>296</v>
      </c>
      <c r="AZ3" s="119" t="s">
        <v>298</v>
      </c>
      <c r="BA3" s="119" t="s">
        <v>299</v>
      </c>
      <c r="BB3" s="119" t="s">
        <v>309</v>
      </c>
      <c r="BC3" s="119" t="s">
        <v>296</v>
      </c>
      <c r="BD3" s="119" t="s">
        <v>296</v>
      </c>
      <c r="BE3" s="119" t="s">
        <v>310</v>
      </c>
      <c r="BF3" s="119" t="s">
        <v>311</v>
      </c>
      <c r="BG3" s="120" t="s">
        <v>296</v>
      </c>
      <c r="BH3" s="120" t="s">
        <v>296</v>
      </c>
    </row>
    <row r="4" spans="1:60" ht="15">
      <c r="A4" s="119" t="s">
        <v>283</v>
      </c>
      <c r="B4" s="120" t="s">
        <v>284</v>
      </c>
      <c r="C4" s="120" t="s">
        <v>225</v>
      </c>
      <c r="D4" s="119" t="s">
        <v>285</v>
      </c>
      <c r="E4" s="120" t="s">
        <v>222</v>
      </c>
      <c r="F4" s="119" t="s">
        <v>286</v>
      </c>
      <c r="G4" s="120" t="s">
        <v>312</v>
      </c>
      <c r="H4" s="119" t="s">
        <v>288</v>
      </c>
      <c r="I4" s="119" t="s">
        <v>289</v>
      </c>
      <c r="J4" s="119" t="s">
        <v>313</v>
      </c>
      <c r="K4" s="119" t="s">
        <v>314</v>
      </c>
      <c r="L4" s="120" t="s">
        <v>133</v>
      </c>
      <c r="M4" s="119" t="s">
        <v>292</v>
      </c>
      <c r="N4" s="120" t="s">
        <v>293</v>
      </c>
      <c r="R4" s="120" t="s">
        <v>315</v>
      </c>
      <c r="S4" s="119" t="s">
        <v>316</v>
      </c>
      <c r="T4" s="119" t="s">
        <v>317</v>
      </c>
      <c r="U4" s="119" t="s">
        <v>219</v>
      </c>
      <c r="V4" s="121">
        <v>1</v>
      </c>
      <c r="W4" s="122"/>
      <c r="Y4" s="119" t="s">
        <v>296</v>
      </c>
      <c r="Z4" s="122"/>
      <c r="AB4" s="119" t="s">
        <v>296</v>
      </c>
      <c r="AC4" s="122"/>
      <c r="AE4" s="119" t="s">
        <v>296</v>
      </c>
      <c r="AF4" s="122"/>
      <c r="AH4" s="119" t="s">
        <v>296</v>
      </c>
      <c r="AI4" s="120" t="s">
        <v>318</v>
      </c>
      <c r="AJ4" s="119" t="s">
        <v>288</v>
      </c>
      <c r="AK4" s="119" t="s">
        <v>289</v>
      </c>
      <c r="AL4" s="122"/>
      <c r="AN4" s="119" t="s">
        <v>296</v>
      </c>
      <c r="AO4" s="122"/>
      <c r="AQ4" s="119" t="s">
        <v>296</v>
      </c>
      <c r="AR4" s="122"/>
      <c r="AT4" s="119" t="s">
        <v>296</v>
      </c>
      <c r="AU4" s="120" t="s">
        <v>296</v>
      </c>
      <c r="AV4" s="119" t="s">
        <v>296</v>
      </c>
      <c r="AX4" s="119" t="s">
        <v>296</v>
      </c>
      <c r="AY4" s="119" t="s">
        <v>296</v>
      </c>
      <c r="AZ4" s="119" t="s">
        <v>298</v>
      </c>
      <c r="BA4" s="119" t="s">
        <v>299</v>
      </c>
      <c r="BB4" s="119" t="s">
        <v>309</v>
      </c>
      <c r="BC4" s="119" t="s">
        <v>296</v>
      </c>
      <c r="BD4" s="119" t="s">
        <v>296</v>
      </c>
      <c r="BE4" s="119" t="s">
        <v>319</v>
      </c>
      <c r="BF4" s="119" t="s">
        <v>320</v>
      </c>
      <c r="BG4" s="120" t="s">
        <v>296</v>
      </c>
      <c r="BH4" s="120" t="s">
        <v>296</v>
      </c>
    </row>
    <row r="5" spans="1:60" ht="15">
      <c r="A5" s="119" t="s">
        <v>283</v>
      </c>
      <c r="B5" s="120" t="s">
        <v>284</v>
      </c>
      <c r="C5" s="120" t="s">
        <v>225</v>
      </c>
      <c r="D5" s="119" t="s">
        <v>285</v>
      </c>
      <c r="E5" s="120" t="s">
        <v>222</v>
      </c>
      <c r="F5" s="119" t="s">
        <v>286</v>
      </c>
      <c r="G5" s="120" t="s">
        <v>321</v>
      </c>
      <c r="H5" s="119" t="s">
        <v>288</v>
      </c>
      <c r="I5" s="119" t="s">
        <v>289</v>
      </c>
      <c r="J5" s="119" t="s">
        <v>322</v>
      </c>
      <c r="K5" s="119" t="s">
        <v>291</v>
      </c>
      <c r="L5" s="120" t="s">
        <v>133</v>
      </c>
      <c r="M5" s="119" t="s">
        <v>292</v>
      </c>
      <c r="N5" s="120" t="s">
        <v>293</v>
      </c>
      <c r="R5" s="120" t="s">
        <v>294</v>
      </c>
      <c r="S5" s="119" t="s">
        <v>323</v>
      </c>
      <c r="T5" s="119" t="s">
        <v>324</v>
      </c>
      <c r="U5" s="119" t="s">
        <v>219</v>
      </c>
      <c r="V5" s="121">
        <v>1</v>
      </c>
      <c r="W5" s="122"/>
      <c r="Y5" s="119" t="s">
        <v>296</v>
      </c>
      <c r="Z5" s="122"/>
      <c r="AB5" s="119" t="s">
        <v>296</v>
      </c>
      <c r="AC5" s="122"/>
      <c r="AE5" s="119" t="s">
        <v>296</v>
      </c>
      <c r="AF5" s="122"/>
      <c r="AH5" s="119" t="s">
        <v>296</v>
      </c>
      <c r="AI5" s="122"/>
      <c r="AK5" s="119" t="s">
        <v>296</v>
      </c>
      <c r="AL5" s="122"/>
      <c r="AN5" s="119" t="s">
        <v>296</v>
      </c>
      <c r="AO5" s="122"/>
      <c r="AQ5" s="119" t="s">
        <v>296</v>
      </c>
      <c r="AR5" s="122"/>
      <c r="AT5" s="119" t="s">
        <v>296</v>
      </c>
      <c r="AU5" s="120" t="s">
        <v>296</v>
      </c>
      <c r="AV5" s="119" t="s">
        <v>296</v>
      </c>
      <c r="AX5" s="119" t="s">
        <v>296</v>
      </c>
      <c r="AY5" s="119" t="s">
        <v>296</v>
      </c>
      <c r="AZ5" s="119" t="s">
        <v>298</v>
      </c>
      <c r="BA5" s="119" t="s">
        <v>299</v>
      </c>
      <c r="BB5" s="119" t="s">
        <v>325</v>
      </c>
      <c r="BC5" s="119" t="s">
        <v>296</v>
      </c>
      <c r="BD5" s="119" t="s">
        <v>296</v>
      </c>
      <c r="BE5" s="119" t="s">
        <v>326</v>
      </c>
      <c r="BF5" s="119" t="s">
        <v>323</v>
      </c>
      <c r="BG5" s="120" t="s">
        <v>289</v>
      </c>
      <c r="BH5" s="120" t="s">
        <v>289</v>
      </c>
    </row>
    <row r="6" spans="1:60" ht="15">
      <c r="A6" s="119" t="s">
        <v>283</v>
      </c>
      <c r="B6" s="120" t="s">
        <v>284</v>
      </c>
      <c r="C6" s="120" t="s">
        <v>225</v>
      </c>
      <c r="D6" s="119" t="s">
        <v>285</v>
      </c>
      <c r="E6" s="120" t="s">
        <v>222</v>
      </c>
      <c r="F6" s="119" t="s">
        <v>286</v>
      </c>
      <c r="G6" s="120" t="s">
        <v>327</v>
      </c>
      <c r="H6" s="119" t="s">
        <v>288</v>
      </c>
      <c r="I6" s="119" t="s">
        <v>289</v>
      </c>
      <c r="J6" s="119" t="s">
        <v>328</v>
      </c>
      <c r="K6" s="119" t="s">
        <v>329</v>
      </c>
      <c r="L6" s="120" t="s">
        <v>133</v>
      </c>
      <c r="M6" s="119" t="s">
        <v>292</v>
      </c>
      <c r="N6" s="120" t="s">
        <v>293</v>
      </c>
      <c r="R6" s="120" t="s">
        <v>315</v>
      </c>
      <c r="S6" s="119" t="s">
        <v>330</v>
      </c>
      <c r="T6" s="119" t="s">
        <v>331</v>
      </c>
      <c r="U6" s="119" t="s">
        <v>219</v>
      </c>
      <c r="V6" s="121">
        <v>1</v>
      </c>
      <c r="W6" s="122"/>
      <c r="Y6" s="119" t="s">
        <v>296</v>
      </c>
      <c r="Z6" s="122"/>
      <c r="AB6" s="119" t="s">
        <v>296</v>
      </c>
      <c r="AC6" s="122"/>
      <c r="AE6" s="119" t="s">
        <v>296</v>
      </c>
      <c r="AF6" s="122"/>
      <c r="AH6" s="119" t="s">
        <v>296</v>
      </c>
      <c r="AI6" s="122"/>
      <c r="AK6" s="119" t="s">
        <v>296</v>
      </c>
      <c r="AL6" s="122"/>
      <c r="AN6" s="119" t="s">
        <v>296</v>
      </c>
      <c r="AO6" s="122"/>
      <c r="AQ6" s="119" t="s">
        <v>296</v>
      </c>
      <c r="AR6" s="122"/>
      <c r="AT6" s="119" t="s">
        <v>296</v>
      </c>
      <c r="AU6" s="120" t="s">
        <v>296</v>
      </c>
      <c r="AV6" s="119" t="s">
        <v>296</v>
      </c>
      <c r="AX6" s="119" t="s">
        <v>296</v>
      </c>
      <c r="AY6" s="119" t="s">
        <v>296</v>
      </c>
      <c r="AZ6" s="119" t="s">
        <v>298</v>
      </c>
      <c r="BA6" s="119" t="s">
        <v>299</v>
      </c>
      <c r="BB6" s="119" t="s">
        <v>309</v>
      </c>
      <c r="BC6" s="119" t="s">
        <v>296</v>
      </c>
      <c r="BD6" s="119" t="s">
        <v>296</v>
      </c>
      <c r="BE6" s="119" t="s">
        <v>319</v>
      </c>
      <c r="BF6" s="119" t="s">
        <v>320</v>
      </c>
      <c r="BG6" s="120" t="s">
        <v>296</v>
      </c>
      <c r="BH6" s="120" t="s">
        <v>296</v>
      </c>
    </row>
    <row r="7" spans="1:60" ht="15">
      <c r="A7" s="119" t="s">
        <v>283</v>
      </c>
      <c r="B7" s="120" t="s">
        <v>284</v>
      </c>
      <c r="C7" s="120" t="s">
        <v>225</v>
      </c>
      <c r="D7" s="119" t="s">
        <v>285</v>
      </c>
      <c r="E7" s="120" t="s">
        <v>222</v>
      </c>
      <c r="F7" s="119" t="s">
        <v>286</v>
      </c>
      <c r="G7" s="120" t="s">
        <v>213</v>
      </c>
      <c r="H7" s="119" t="s">
        <v>288</v>
      </c>
      <c r="I7" s="119" t="s">
        <v>289</v>
      </c>
      <c r="J7" s="119" t="s">
        <v>220</v>
      </c>
      <c r="K7" s="119" t="s">
        <v>314</v>
      </c>
      <c r="L7" s="120" t="s">
        <v>133</v>
      </c>
      <c r="M7" s="119" t="s">
        <v>292</v>
      </c>
      <c r="N7" s="120" t="s">
        <v>293</v>
      </c>
      <c r="R7" s="120" t="s">
        <v>294</v>
      </c>
      <c r="S7" s="119" t="s">
        <v>215</v>
      </c>
      <c r="T7" s="119" t="s">
        <v>221</v>
      </c>
      <c r="U7" s="119" t="s">
        <v>219</v>
      </c>
      <c r="V7" s="121">
        <v>1</v>
      </c>
      <c r="W7" s="122"/>
      <c r="Y7" s="119" t="s">
        <v>296</v>
      </c>
      <c r="Z7" s="122"/>
      <c r="AB7" s="119" t="s">
        <v>296</v>
      </c>
      <c r="AC7" s="122"/>
      <c r="AE7" s="119" t="s">
        <v>296</v>
      </c>
      <c r="AF7" s="122"/>
      <c r="AH7" s="119" t="s">
        <v>296</v>
      </c>
      <c r="AI7" s="122"/>
      <c r="AK7" s="119" t="s">
        <v>296</v>
      </c>
      <c r="AL7" s="122"/>
      <c r="AN7" s="119" t="s">
        <v>296</v>
      </c>
      <c r="AO7" s="122"/>
      <c r="AQ7" s="119" t="s">
        <v>296</v>
      </c>
      <c r="AR7" s="122"/>
      <c r="AT7" s="119" t="s">
        <v>296</v>
      </c>
      <c r="AU7" s="120" t="s">
        <v>296</v>
      </c>
      <c r="AV7" s="119" t="s">
        <v>296</v>
      </c>
      <c r="AX7" s="119" t="s">
        <v>296</v>
      </c>
      <c r="AY7" s="119" t="s">
        <v>296</v>
      </c>
      <c r="AZ7" s="119" t="s">
        <v>298</v>
      </c>
      <c r="BA7" s="119" t="s">
        <v>299</v>
      </c>
      <c r="BB7" s="119" t="s">
        <v>332</v>
      </c>
      <c r="BC7" s="119" t="s">
        <v>296</v>
      </c>
      <c r="BD7" s="119" t="s">
        <v>296</v>
      </c>
      <c r="BE7" s="119" t="s">
        <v>301</v>
      </c>
      <c r="BF7" s="119" t="s">
        <v>215</v>
      </c>
      <c r="BG7" s="120" t="s">
        <v>289</v>
      </c>
      <c r="BH7" s="120" t="s">
        <v>289</v>
      </c>
    </row>
    <row r="8" spans="1:60" ht="15">
      <c r="A8" s="119" t="s">
        <v>283</v>
      </c>
      <c r="B8" s="120" t="s">
        <v>284</v>
      </c>
      <c r="C8" s="120" t="s">
        <v>225</v>
      </c>
      <c r="D8" s="119" t="s">
        <v>285</v>
      </c>
      <c r="E8" s="120" t="s">
        <v>222</v>
      </c>
      <c r="F8" s="119" t="s">
        <v>286</v>
      </c>
      <c r="G8" s="120" t="s">
        <v>333</v>
      </c>
      <c r="H8" s="119" t="s">
        <v>288</v>
      </c>
      <c r="I8" s="119" t="s">
        <v>289</v>
      </c>
      <c r="J8" s="119" t="s">
        <v>334</v>
      </c>
      <c r="K8" s="119" t="s">
        <v>314</v>
      </c>
      <c r="L8" s="120" t="s">
        <v>133</v>
      </c>
      <c r="M8" s="119" t="s">
        <v>292</v>
      </c>
      <c r="N8" s="120" t="s">
        <v>293</v>
      </c>
      <c r="R8" s="120" t="s">
        <v>335</v>
      </c>
      <c r="S8" s="119" t="s">
        <v>336</v>
      </c>
      <c r="T8" s="119" t="s">
        <v>337</v>
      </c>
      <c r="U8" s="119" t="s">
        <v>219</v>
      </c>
      <c r="V8" s="121">
        <v>1</v>
      </c>
      <c r="W8" s="122"/>
      <c r="Y8" s="119" t="s">
        <v>296</v>
      </c>
      <c r="Z8" s="122"/>
      <c r="AB8" s="119" t="s">
        <v>296</v>
      </c>
      <c r="AC8" s="122"/>
      <c r="AE8" s="119" t="s">
        <v>296</v>
      </c>
      <c r="AF8" s="122"/>
      <c r="AH8" s="119" t="s">
        <v>296</v>
      </c>
      <c r="AI8" s="122"/>
      <c r="AK8" s="119" t="s">
        <v>296</v>
      </c>
      <c r="AL8" s="122"/>
      <c r="AN8" s="119" t="s">
        <v>296</v>
      </c>
      <c r="AO8" s="122"/>
      <c r="AQ8" s="119" t="s">
        <v>296</v>
      </c>
      <c r="AR8" s="122"/>
      <c r="AT8" s="119" t="s">
        <v>296</v>
      </c>
      <c r="AU8" s="120" t="s">
        <v>296</v>
      </c>
      <c r="AV8" s="119" t="s">
        <v>296</v>
      </c>
      <c r="AX8" s="119" t="s">
        <v>296</v>
      </c>
      <c r="AY8" s="119" t="s">
        <v>296</v>
      </c>
      <c r="AZ8" s="119" t="s">
        <v>298</v>
      </c>
      <c r="BA8" s="119" t="s">
        <v>299</v>
      </c>
      <c r="BB8" s="119" t="s">
        <v>332</v>
      </c>
      <c r="BC8" s="119" t="s">
        <v>296</v>
      </c>
      <c r="BD8" s="119" t="s">
        <v>296</v>
      </c>
      <c r="BE8" s="119" t="s">
        <v>338</v>
      </c>
      <c r="BF8" s="119" t="s">
        <v>339</v>
      </c>
      <c r="BG8" s="120" t="s">
        <v>296</v>
      </c>
      <c r="BH8" s="120" t="s">
        <v>296</v>
      </c>
    </row>
    <row r="9" spans="1:60" ht="15">
      <c r="A9" s="119" t="s">
        <v>283</v>
      </c>
      <c r="B9" s="120" t="s">
        <v>284</v>
      </c>
      <c r="C9" s="120" t="s">
        <v>225</v>
      </c>
      <c r="D9" s="119" t="s">
        <v>285</v>
      </c>
      <c r="E9" s="120" t="s">
        <v>222</v>
      </c>
      <c r="F9" s="119" t="s">
        <v>286</v>
      </c>
      <c r="G9" s="120" t="s">
        <v>340</v>
      </c>
      <c r="H9" s="119" t="s">
        <v>288</v>
      </c>
      <c r="I9" s="119" t="s">
        <v>289</v>
      </c>
      <c r="J9" s="119" t="s">
        <v>341</v>
      </c>
      <c r="K9" s="119" t="s">
        <v>291</v>
      </c>
      <c r="L9" s="120" t="s">
        <v>133</v>
      </c>
      <c r="M9" s="119" t="s">
        <v>292</v>
      </c>
      <c r="N9" s="120" t="s">
        <v>293</v>
      </c>
      <c r="R9" s="120" t="s">
        <v>294</v>
      </c>
      <c r="S9" s="119" t="s">
        <v>215</v>
      </c>
      <c r="T9" s="119" t="s">
        <v>342</v>
      </c>
      <c r="U9" s="119" t="s">
        <v>219</v>
      </c>
      <c r="V9" s="121">
        <v>1</v>
      </c>
      <c r="W9" s="122"/>
      <c r="Y9" s="119" t="s">
        <v>296</v>
      </c>
      <c r="Z9" s="122"/>
      <c r="AB9" s="119" t="s">
        <v>296</v>
      </c>
      <c r="AC9" s="122"/>
      <c r="AE9" s="119" t="s">
        <v>296</v>
      </c>
      <c r="AF9" s="122"/>
      <c r="AH9" s="119" t="s">
        <v>296</v>
      </c>
      <c r="AI9" s="122"/>
      <c r="AK9" s="119" t="s">
        <v>296</v>
      </c>
      <c r="AL9" s="122"/>
      <c r="AN9" s="119" t="s">
        <v>296</v>
      </c>
      <c r="AO9" s="122"/>
      <c r="AQ9" s="119" t="s">
        <v>296</v>
      </c>
      <c r="AR9" s="122"/>
      <c r="AT9" s="119" t="s">
        <v>296</v>
      </c>
      <c r="AU9" s="120" t="s">
        <v>296</v>
      </c>
      <c r="AV9" s="119" t="s">
        <v>296</v>
      </c>
      <c r="AX9" s="119" t="s">
        <v>296</v>
      </c>
      <c r="AY9" s="119" t="s">
        <v>296</v>
      </c>
      <c r="AZ9" s="119" t="s">
        <v>298</v>
      </c>
      <c r="BA9" s="119" t="s">
        <v>299</v>
      </c>
      <c r="BB9" s="119" t="s">
        <v>325</v>
      </c>
      <c r="BC9" s="119" t="s">
        <v>296</v>
      </c>
      <c r="BD9" s="119" t="s">
        <v>296</v>
      </c>
      <c r="BE9" s="119" t="s">
        <v>301</v>
      </c>
      <c r="BF9" s="119" t="s">
        <v>215</v>
      </c>
      <c r="BG9" s="120" t="s">
        <v>289</v>
      </c>
      <c r="BH9" s="120" t="s">
        <v>289</v>
      </c>
    </row>
    <row r="10" spans="1:60" ht="15">
      <c r="A10" s="119" t="s">
        <v>283</v>
      </c>
      <c r="B10" s="120" t="s">
        <v>284</v>
      </c>
      <c r="C10" s="120" t="s">
        <v>225</v>
      </c>
      <c r="D10" s="119" t="s">
        <v>285</v>
      </c>
      <c r="E10" s="120" t="s">
        <v>222</v>
      </c>
      <c r="F10" s="119" t="s">
        <v>286</v>
      </c>
      <c r="G10" s="120" t="s">
        <v>343</v>
      </c>
      <c r="H10" s="119" t="s">
        <v>288</v>
      </c>
      <c r="I10" s="119" t="s">
        <v>289</v>
      </c>
      <c r="J10" s="119" t="s">
        <v>344</v>
      </c>
      <c r="K10" s="119" t="s">
        <v>345</v>
      </c>
      <c r="L10" s="120" t="s">
        <v>133</v>
      </c>
      <c r="M10" s="119" t="s">
        <v>292</v>
      </c>
      <c r="N10" s="120" t="s">
        <v>293</v>
      </c>
      <c r="R10" s="120" t="s">
        <v>294</v>
      </c>
      <c r="S10" s="119" t="s">
        <v>346</v>
      </c>
      <c r="T10" s="119" t="s">
        <v>347</v>
      </c>
      <c r="U10" s="119" t="s">
        <v>219</v>
      </c>
      <c r="V10" s="121">
        <v>1</v>
      </c>
      <c r="W10" s="122"/>
      <c r="Y10" s="119" t="s">
        <v>296</v>
      </c>
      <c r="Z10" s="122"/>
      <c r="AB10" s="119" t="s">
        <v>296</v>
      </c>
      <c r="AC10" s="122"/>
      <c r="AE10" s="119" t="s">
        <v>296</v>
      </c>
      <c r="AF10" s="122"/>
      <c r="AH10" s="119" t="s">
        <v>296</v>
      </c>
      <c r="AI10" s="120" t="s">
        <v>348</v>
      </c>
      <c r="AJ10" s="119" t="s">
        <v>288</v>
      </c>
      <c r="AK10" s="119" t="s">
        <v>289</v>
      </c>
      <c r="AL10" s="122"/>
      <c r="AN10" s="119" t="s">
        <v>296</v>
      </c>
      <c r="AO10" s="122"/>
      <c r="AQ10" s="119" t="s">
        <v>296</v>
      </c>
      <c r="AR10" s="122"/>
      <c r="AT10" s="119" t="s">
        <v>296</v>
      </c>
      <c r="AU10" s="120" t="s">
        <v>296</v>
      </c>
      <c r="AV10" s="119" t="s">
        <v>296</v>
      </c>
      <c r="AX10" s="119" t="s">
        <v>296</v>
      </c>
      <c r="AY10" s="119" t="s">
        <v>296</v>
      </c>
      <c r="AZ10" s="119" t="s">
        <v>298</v>
      </c>
      <c r="BA10" s="119" t="s">
        <v>299</v>
      </c>
      <c r="BB10" s="119" t="s">
        <v>349</v>
      </c>
      <c r="BC10" s="119" t="s">
        <v>296</v>
      </c>
      <c r="BD10" s="119" t="s">
        <v>296</v>
      </c>
      <c r="BE10" s="119" t="s">
        <v>350</v>
      </c>
      <c r="BF10" s="119" t="s">
        <v>346</v>
      </c>
      <c r="BG10" s="120" t="s">
        <v>296</v>
      </c>
      <c r="BH10" s="120" t="s">
        <v>296</v>
      </c>
    </row>
    <row r="11" spans="1:60" ht="15">
      <c r="A11" s="119" t="s">
        <v>283</v>
      </c>
      <c r="B11" s="120" t="s">
        <v>284</v>
      </c>
      <c r="C11" s="120" t="s">
        <v>225</v>
      </c>
      <c r="D11" s="119" t="s">
        <v>285</v>
      </c>
      <c r="E11" s="120" t="s">
        <v>222</v>
      </c>
      <c r="F11" s="119" t="s">
        <v>286</v>
      </c>
      <c r="G11" s="120" t="s">
        <v>351</v>
      </c>
      <c r="H11" s="119" t="s">
        <v>288</v>
      </c>
      <c r="I11" s="119" t="s">
        <v>289</v>
      </c>
      <c r="J11" s="119" t="s">
        <v>352</v>
      </c>
      <c r="K11" s="119" t="s">
        <v>353</v>
      </c>
      <c r="L11" s="120" t="s">
        <v>133</v>
      </c>
      <c r="M11" s="119" t="s">
        <v>292</v>
      </c>
      <c r="N11" s="120" t="s">
        <v>293</v>
      </c>
      <c r="R11" s="120" t="s">
        <v>294</v>
      </c>
      <c r="S11" s="119" t="s">
        <v>354</v>
      </c>
      <c r="T11" s="119" t="s">
        <v>355</v>
      </c>
      <c r="U11" s="119" t="s">
        <v>134</v>
      </c>
      <c r="V11" s="121">
        <v>48</v>
      </c>
      <c r="W11" s="122"/>
      <c r="Y11" s="119" t="s">
        <v>296</v>
      </c>
      <c r="Z11" s="122"/>
      <c r="AB11" s="119" t="s">
        <v>296</v>
      </c>
      <c r="AC11" s="122"/>
      <c r="AE11" s="119" t="s">
        <v>296</v>
      </c>
      <c r="AF11" s="122"/>
      <c r="AH11" s="119" t="s">
        <v>296</v>
      </c>
      <c r="AI11" s="122"/>
      <c r="AK11" s="119" t="s">
        <v>296</v>
      </c>
      <c r="AL11" s="122"/>
      <c r="AN11" s="119" t="s">
        <v>296</v>
      </c>
      <c r="AO11" s="122"/>
      <c r="AQ11" s="119" t="s">
        <v>296</v>
      </c>
      <c r="AR11" s="122"/>
      <c r="AT11" s="119" t="s">
        <v>296</v>
      </c>
      <c r="AU11" s="120" t="s">
        <v>296</v>
      </c>
      <c r="AV11" s="119" t="s">
        <v>296</v>
      </c>
      <c r="AX11" s="119" t="s">
        <v>296</v>
      </c>
      <c r="AY11" s="119" t="s">
        <v>296</v>
      </c>
      <c r="AZ11" s="119" t="s">
        <v>298</v>
      </c>
      <c r="BA11" s="119" t="s">
        <v>299</v>
      </c>
      <c r="BB11" s="119" t="s">
        <v>300</v>
      </c>
      <c r="BC11" s="119" t="s">
        <v>296</v>
      </c>
      <c r="BD11" s="119" t="s">
        <v>296</v>
      </c>
      <c r="BE11" s="119" t="s">
        <v>301</v>
      </c>
      <c r="BF11" s="119" t="s">
        <v>215</v>
      </c>
      <c r="BG11" s="120" t="s">
        <v>289</v>
      </c>
      <c r="BH11" s="120" t="s">
        <v>296</v>
      </c>
    </row>
    <row r="12" spans="1:60" ht="15">
      <c r="A12" s="119" t="s">
        <v>283</v>
      </c>
      <c r="B12" s="120" t="s">
        <v>284</v>
      </c>
      <c r="C12" s="120" t="s">
        <v>225</v>
      </c>
      <c r="D12" s="119" t="s">
        <v>285</v>
      </c>
      <c r="E12" s="120" t="s">
        <v>222</v>
      </c>
      <c r="F12" s="119" t="s">
        <v>286</v>
      </c>
      <c r="G12" s="120" t="s">
        <v>356</v>
      </c>
      <c r="H12" s="119" t="s">
        <v>288</v>
      </c>
      <c r="I12" s="119" t="s">
        <v>289</v>
      </c>
      <c r="J12" s="119" t="s">
        <v>357</v>
      </c>
      <c r="K12" s="119" t="s">
        <v>291</v>
      </c>
      <c r="L12" s="120" t="s">
        <v>133</v>
      </c>
      <c r="M12" s="119" t="s">
        <v>292</v>
      </c>
      <c r="N12" s="120" t="s">
        <v>293</v>
      </c>
      <c r="R12" s="120" t="s">
        <v>294</v>
      </c>
      <c r="S12" s="119" t="s">
        <v>215</v>
      </c>
      <c r="T12" s="119" t="s">
        <v>358</v>
      </c>
      <c r="U12" s="119" t="s">
        <v>219</v>
      </c>
      <c r="V12" s="121">
        <v>1</v>
      </c>
      <c r="W12" s="122"/>
      <c r="Y12" s="119" t="s">
        <v>296</v>
      </c>
      <c r="Z12" s="122"/>
      <c r="AB12" s="119" t="s">
        <v>296</v>
      </c>
      <c r="AC12" s="122"/>
      <c r="AE12" s="119" t="s">
        <v>296</v>
      </c>
      <c r="AF12" s="122"/>
      <c r="AH12" s="119" t="s">
        <v>296</v>
      </c>
      <c r="AI12" s="120" t="s">
        <v>213</v>
      </c>
      <c r="AJ12" s="119" t="s">
        <v>288</v>
      </c>
      <c r="AK12" s="119" t="s">
        <v>289</v>
      </c>
      <c r="AL12" s="122"/>
      <c r="AN12" s="119" t="s">
        <v>296</v>
      </c>
      <c r="AO12" s="122"/>
      <c r="AQ12" s="119" t="s">
        <v>296</v>
      </c>
      <c r="AR12" s="122"/>
      <c r="AT12" s="119" t="s">
        <v>296</v>
      </c>
      <c r="AU12" s="120" t="s">
        <v>296</v>
      </c>
      <c r="AV12" s="119" t="s">
        <v>296</v>
      </c>
      <c r="AW12" s="119" t="s">
        <v>359</v>
      </c>
      <c r="AX12" s="119" t="s">
        <v>296</v>
      </c>
      <c r="AY12" s="119" t="s">
        <v>296</v>
      </c>
      <c r="AZ12" s="119" t="s">
        <v>298</v>
      </c>
      <c r="BA12" s="119" t="s">
        <v>299</v>
      </c>
      <c r="BB12" s="119" t="s">
        <v>360</v>
      </c>
      <c r="BC12" s="119" t="s">
        <v>296</v>
      </c>
      <c r="BD12" s="119" t="s">
        <v>296</v>
      </c>
      <c r="BE12" s="119" t="s">
        <v>301</v>
      </c>
      <c r="BF12" s="119" t="s">
        <v>215</v>
      </c>
      <c r="BG12" s="120" t="s">
        <v>296</v>
      </c>
      <c r="BH12" s="120" t="s">
        <v>289</v>
      </c>
    </row>
    <row r="13" spans="1:60" ht="15">
      <c r="A13" s="119" t="s">
        <v>283</v>
      </c>
      <c r="B13" s="120" t="s">
        <v>284</v>
      </c>
      <c r="C13" s="120" t="s">
        <v>225</v>
      </c>
      <c r="D13" s="119" t="s">
        <v>285</v>
      </c>
      <c r="E13" s="120" t="s">
        <v>222</v>
      </c>
      <c r="F13" s="119" t="s">
        <v>286</v>
      </c>
      <c r="G13" s="120" t="s">
        <v>361</v>
      </c>
      <c r="H13" s="119" t="s">
        <v>288</v>
      </c>
      <c r="I13" s="119" t="s">
        <v>289</v>
      </c>
      <c r="J13" s="119" t="s">
        <v>362</v>
      </c>
      <c r="K13" s="119" t="s">
        <v>363</v>
      </c>
      <c r="L13" s="120" t="s">
        <v>133</v>
      </c>
      <c r="M13" s="119" t="s">
        <v>292</v>
      </c>
      <c r="N13" s="120" t="s">
        <v>293</v>
      </c>
      <c r="R13" s="120" t="s">
        <v>364</v>
      </c>
      <c r="S13" s="119" t="s">
        <v>365</v>
      </c>
      <c r="T13" s="119" t="s">
        <v>366</v>
      </c>
      <c r="U13" s="119" t="s">
        <v>219</v>
      </c>
      <c r="V13" s="121">
        <v>1</v>
      </c>
      <c r="W13" s="122"/>
      <c r="Y13" s="119" t="s">
        <v>296</v>
      </c>
      <c r="Z13" s="122"/>
      <c r="AB13" s="119" t="s">
        <v>296</v>
      </c>
      <c r="AC13" s="122"/>
      <c r="AE13" s="119" t="s">
        <v>296</v>
      </c>
      <c r="AF13" s="122"/>
      <c r="AH13" s="119" t="s">
        <v>296</v>
      </c>
      <c r="AI13" s="120" t="s">
        <v>367</v>
      </c>
      <c r="AJ13" s="119" t="s">
        <v>288</v>
      </c>
      <c r="AK13" s="119" t="s">
        <v>289</v>
      </c>
      <c r="AL13" s="122"/>
      <c r="AN13" s="119" t="s">
        <v>296</v>
      </c>
      <c r="AO13" s="122"/>
      <c r="AQ13" s="119" t="s">
        <v>296</v>
      </c>
      <c r="AR13" s="122"/>
      <c r="AT13" s="119" t="s">
        <v>296</v>
      </c>
      <c r="AU13" s="120" t="s">
        <v>296</v>
      </c>
      <c r="AV13" s="119" t="s">
        <v>296</v>
      </c>
      <c r="AX13" s="119" t="s">
        <v>296</v>
      </c>
      <c r="AY13" s="119" t="s">
        <v>296</v>
      </c>
      <c r="AZ13" s="119" t="s">
        <v>298</v>
      </c>
      <c r="BA13" s="119" t="s">
        <v>299</v>
      </c>
      <c r="BB13" s="119" t="s">
        <v>309</v>
      </c>
      <c r="BC13" s="119" t="s">
        <v>296</v>
      </c>
      <c r="BD13" s="119" t="s">
        <v>296</v>
      </c>
      <c r="BE13" s="119" t="s">
        <v>368</v>
      </c>
      <c r="BF13" s="119" t="s">
        <v>369</v>
      </c>
      <c r="BG13" s="120" t="s">
        <v>296</v>
      </c>
      <c r="BH13" s="120" t="s">
        <v>296</v>
      </c>
    </row>
    <row r="14" spans="1:60" ht="15">
      <c r="A14" s="119" t="s">
        <v>283</v>
      </c>
      <c r="B14" s="120" t="s">
        <v>284</v>
      </c>
      <c r="C14" s="120" t="s">
        <v>225</v>
      </c>
      <c r="D14" s="119" t="s">
        <v>285</v>
      </c>
      <c r="E14" s="120" t="s">
        <v>222</v>
      </c>
      <c r="F14" s="119" t="s">
        <v>286</v>
      </c>
      <c r="G14" s="120" t="s">
        <v>370</v>
      </c>
      <c r="H14" s="119" t="s">
        <v>288</v>
      </c>
      <c r="I14" s="119" t="s">
        <v>289</v>
      </c>
      <c r="J14" s="119" t="s">
        <v>371</v>
      </c>
      <c r="K14" s="119" t="s">
        <v>217</v>
      </c>
      <c r="L14" s="120" t="s">
        <v>133</v>
      </c>
      <c r="M14" s="119" t="s">
        <v>292</v>
      </c>
      <c r="N14" s="120" t="s">
        <v>293</v>
      </c>
      <c r="R14" s="120" t="s">
        <v>294</v>
      </c>
      <c r="S14" s="119" t="s">
        <v>323</v>
      </c>
      <c r="T14" s="119" t="s">
        <v>372</v>
      </c>
      <c r="U14" s="119" t="s">
        <v>219</v>
      </c>
      <c r="V14" s="121">
        <v>1</v>
      </c>
      <c r="W14" s="122"/>
      <c r="Y14" s="119" t="s">
        <v>296</v>
      </c>
      <c r="Z14" s="122"/>
      <c r="AB14" s="119" t="s">
        <v>296</v>
      </c>
      <c r="AC14" s="122"/>
      <c r="AE14" s="119" t="s">
        <v>296</v>
      </c>
      <c r="AF14" s="122"/>
      <c r="AH14" s="119" t="s">
        <v>296</v>
      </c>
      <c r="AI14" s="122"/>
      <c r="AK14" s="119" t="s">
        <v>296</v>
      </c>
      <c r="AL14" s="122"/>
      <c r="AN14" s="119" t="s">
        <v>296</v>
      </c>
      <c r="AO14" s="122"/>
      <c r="AQ14" s="119" t="s">
        <v>296</v>
      </c>
      <c r="AR14" s="122"/>
      <c r="AT14" s="119" t="s">
        <v>296</v>
      </c>
      <c r="AU14" s="120" t="s">
        <v>296</v>
      </c>
      <c r="AV14" s="119" t="s">
        <v>296</v>
      </c>
      <c r="AX14" s="119" t="s">
        <v>296</v>
      </c>
      <c r="AY14" s="119" t="s">
        <v>296</v>
      </c>
      <c r="AZ14" s="119" t="s">
        <v>298</v>
      </c>
      <c r="BA14" s="119" t="s">
        <v>299</v>
      </c>
      <c r="BB14" s="119" t="s">
        <v>325</v>
      </c>
      <c r="BC14" s="119" t="s">
        <v>296</v>
      </c>
      <c r="BD14" s="119" t="s">
        <v>296</v>
      </c>
      <c r="BE14" s="119" t="s">
        <v>326</v>
      </c>
      <c r="BF14" s="119" t="s">
        <v>323</v>
      </c>
      <c r="BG14" s="120" t="s">
        <v>289</v>
      </c>
      <c r="BH14" s="120" t="s">
        <v>289</v>
      </c>
    </row>
    <row r="15" spans="1:60" ht="15">
      <c r="A15" s="119" t="s">
        <v>283</v>
      </c>
      <c r="B15" s="120" t="s">
        <v>284</v>
      </c>
      <c r="C15" s="120" t="s">
        <v>225</v>
      </c>
      <c r="D15" s="119" t="s">
        <v>285</v>
      </c>
      <c r="E15" s="120" t="s">
        <v>222</v>
      </c>
      <c r="F15" s="119" t="s">
        <v>286</v>
      </c>
      <c r="G15" s="120" t="s">
        <v>373</v>
      </c>
      <c r="H15" s="119" t="s">
        <v>288</v>
      </c>
      <c r="I15" s="119" t="s">
        <v>289</v>
      </c>
      <c r="J15" s="119" t="s">
        <v>374</v>
      </c>
      <c r="K15" s="119" t="s">
        <v>314</v>
      </c>
      <c r="L15" s="120" t="s">
        <v>133</v>
      </c>
      <c r="M15" s="119" t="s">
        <v>292</v>
      </c>
      <c r="N15" s="120" t="s">
        <v>293</v>
      </c>
      <c r="R15" s="120" t="s">
        <v>294</v>
      </c>
      <c r="S15" s="119" t="s">
        <v>215</v>
      </c>
      <c r="T15" s="119" t="s">
        <v>375</v>
      </c>
      <c r="U15" s="119" t="s">
        <v>219</v>
      </c>
      <c r="V15" s="121">
        <v>1</v>
      </c>
      <c r="W15" s="122"/>
      <c r="Y15" s="119" t="s">
        <v>296</v>
      </c>
      <c r="Z15" s="122"/>
      <c r="AB15" s="119" t="s">
        <v>296</v>
      </c>
      <c r="AC15" s="122"/>
      <c r="AE15" s="119" t="s">
        <v>296</v>
      </c>
      <c r="AF15" s="122"/>
      <c r="AH15" s="119" t="s">
        <v>296</v>
      </c>
      <c r="AI15" s="120" t="s">
        <v>376</v>
      </c>
      <c r="AJ15" s="119" t="s">
        <v>288</v>
      </c>
      <c r="AK15" s="119" t="s">
        <v>289</v>
      </c>
      <c r="AL15" s="122"/>
      <c r="AN15" s="119" t="s">
        <v>296</v>
      </c>
      <c r="AO15" s="122"/>
      <c r="AQ15" s="119" t="s">
        <v>296</v>
      </c>
      <c r="AR15" s="122"/>
      <c r="AT15" s="119" t="s">
        <v>296</v>
      </c>
      <c r="AU15" s="120" t="s">
        <v>296</v>
      </c>
      <c r="AV15" s="119" t="s">
        <v>296</v>
      </c>
      <c r="AX15" s="119" t="s">
        <v>296</v>
      </c>
      <c r="AY15" s="119" t="s">
        <v>296</v>
      </c>
      <c r="AZ15" s="119" t="s">
        <v>298</v>
      </c>
      <c r="BA15" s="119" t="s">
        <v>299</v>
      </c>
      <c r="BB15" s="119" t="s">
        <v>300</v>
      </c>
      <c r="BC15" s="119" t="s">
        <v>296</v>
      </c>
      <c r="BD15" s="119" t="s">
        <v>296</v>
      </c>
      <c r="BE15" s="119" t="s">
        <v>301</v>
      </c>
      <c r="BF15" s="119" t="s">
        <v>215</v>
      </c>
      <c r="BG15" s="120" t="s">
        <v>289</v>
      </c>
      <c r="BH15" s="120" t="s">
        <v>289</v>
      </c>
    </row>
    <row r="16" spans="1:60" ht="15">
      <c r="A16" s="119" t="s">
        <v>283</v>
      </c>
      <c r="B16" s="120" t="s">
        <v>284</v>
      </c>
      <c r="C16" s="120" t="s">
        <v>225</v>
      </c>
      <c r="D16" s="119" t="s">
        <v>285</v>
      </c>
      <c r="E16" s="120" t="s">
        <v>222</v>
      </c>
      <c r="F16" s="119" t="s">
        <v>286</v>
      </c>
      <c r="G16" s="120" t="s">
        <v>377</v>
      </c>
      <c r="H16" s="119" t="s">
        <v>288</v>
      </c>
      <c r="I16" s="119" t="s">
        <v>289</v>
      </c>
      <c r="J16" s="119" t="s">
        <v>378</v>
      </c>
      <c r="K16" s="119" t="s">
        <v>314</v>
      </c>
      <c r="L16" s="120" t="s">
        <v>133</v>
      </c>
      <c r="M16" s="119" t="s">
        <v>292</v>
      </c>
      <c r="N16" s="120" t="s">
        <v>293</v>
      </c>
      <c r="R16" s="120" t="s">
        <v>294</v>
      </c>
      <c r="S16" s="119" t="s">
        <v>323</v>
      </c>
      <c r="T16" s="119" t="s">
        <v>379</v>
      </c>
      <c r="U16" s="119" t="s">
        <v>219</v>
      </c>
      <c r="V16" s="121">
        <v>1</v>
      </c>
      <c r="W16" s="122"/>
      <c r="Y16" s="119" t="s">
        <v>296</v>
      </c>
      <c r="Z16" s="122"/>
      <c r="AB16" s="119" t="s">
        <v>296</v>
      </c>
      <c r="AC16" s="122"/>
      <c r="AE16" s="119" t="s">
        <v>296</v>
      </c>
      <c r="AF16" s="122"/>
      <c r="AH16" s="119" t="s">
        <v>296</v>
      </c>
      <c r="AI16" s="120" t="s">
        <v>380</v>
      </c>
      <c r="AJ16" s="119" t="s">
        <v>288</v>
      </c>
      <c r="AK16" s="119" t="s">
        <v>289</v>
      </c>
      <c r="AL16" s="122"/>
      <c r="AN16" s="119" t="s">
        <v>296</v>
      </c>
      <c r="AO16" s="122"/>
      <c r="AQ16" s="119" t="s">
        <v>296</v>
      </c>
      <c r="AR16" s="122"/>
      <c r="AT16" s="119" t="s">
        <v>296</v>
      </c>
      <c r="AU16" s="120" t="s">
        <v>296</v>
      </c>
      <c r="AV16" s="119" t="s">
        <v>296</v>
      </c>
      <c r="AX16" s="119" t="s">
        <v>296</v>
      </c>
      <c r="AY16" s="119" t="s">
        <v>296</v>
      </c>
      <c r="AZ16" s="119" t="s">
        <v>298</v>
      </c>
      <c r="BA16" s="119" t="s">
        <v>299</v>
      </c>
      <c r="BB16" s="119" t="s">
        <v>325</v>
      </c>
      <c r="BC16" s="119" t="s">
        <v>296</v>
      </c>
      <c r="BD16" s="119" t="s">
        <v>296</v>
      </c>
      <c r="BE16" s="119" t="s">
        <v>326</v>
      </c>
      <c r="BF16" s="119" t="s">
        <v>323</v>
      </c>
      <c r="BG16" s="120" t="s">
        <v>296</v>
      </c>
      <c r="BH16" s="120" t="s">
        <v>296</v>
      </c>
    </row>
    <row r="17" spans="1:60" ht="15">
      <c r="A17" s="119" t="s">
        <v>283</v>
      </c>
      <c r="B17" s="120" t="s">
        <v>284</v>
      </c>
      <c r="C17" s="120" t="s">
        <v>225</v>
      </c>
      <c r="D17" s="119" t="s">
        <v>285</v>
      </c>
      <c r="E17" s="120" t="s">
        <v>222</v>
      </c>
      <c r="F17" s="119" t="s">
        <v>286</v>
      </c>
      <c r="G17" s="120" t="s">
        <v>381</v>
      </c>
      <c r="H17" s="119" t="s">
        <v>288</v>
      </c>
      <c r="I17" s="119" t="s">
        <v>289</v>
      </c>
      <c r="J17" s="119" t="s">
        <v>382</v>
      </c>
      <c r="L17" s="120" t="s">
        <v>133</v>
      </c>
      <c r="M17" s="119" t="s">
        <v>292</v>
      </c>
      <c r="N17" s="120" t="s">
        <v>293</v>
      </c>
      <c r="R17" s="120" t="s">
        <v>335</v>
      </c>
      <c r="S17" s="119" t="s">
        <v>336</v>
      </c>
      <c r="T17" s="119" t="s">
        <v>383</v>
      </c>
      <c r="U17" s="119" t="s">
        <v>219</v>
      </c>
      <c r="V17" s="121">
        <v>1</v>
      </c>
      <c r="W17" s="122"/>
      <c r="Y17" s="119" t="s">
        <v>296</v>
      </c>
      <c r="Z17" s="122"/>
      <c r="AB17" s="119" t="s">
        <v>296</v>
      </c>
      <c r="AC17" s="122"/>
      <c r="AE17" s="119" t="s">
        <v>296</v>
      </c>
      <c r="AF17" s="122"/>
      <c r="AH17" s="119" t="s">
        <v>296</v>
      </c>
      <c r="AI17" s="120" t="s">
        <v>384</v>
      </c>
      <c r="AJ17" s="119" t="s">
        <v>288</v>
      </c>
      <c r="AK17" s="119" t="s">
        <v>289</v>
      </c>
      <c r="AL17" s="122"/>
      <c r="AN17" s="119" t="s">
        <v>296</v>
      </c>
      <c r="AO17" s="122"/>
      <c r="AQ17" s="119" t="s">
        <v>296</v>
      </c>
      <c r="AR17" s="122"/>
      <c r="AT17" s="119" t="s">
        <v>296</v>
      </c>
      <c r="AU17" s="120" t="s">
        <v>296</v>
      </c>
      <c r="AV17" s="119" t="s">
        <v>296</v>
      </c>
      <c r="AX17" s="119" t="s">
        <v>296</v>
      </c>
      <c r="AY17" s="119" t="s">
        <v>296</v>
      </c>
      <c r="AZ17" s="119" t="s">
        <v>298</v>
      </c>
      <c r="BA17" s="119" t="s">
        <v>299</v>
      </c>
      <c r="BB17" s="119" t="s">
        <v>360</v>
      </c>
      <c r="BC17" s="119" t="s">
        <v>296</v>
      </c>
      <c r="BD17" s="119" t="s">
        <v>296</v>
      </c>
      <c r="BE17" s="119" t="s">
        <v>338</v>
      </c>
      <c r="BF17" s="119" t="s">
        <v>339</v>
      </c>
      <c r="BG17" s="120" t="s">
        <v>296</v>
      </c>
      <c r="BH17" s="120" t="s">
        <v>296</v>
      </c>
    </row>
    <row r="18" spans="1:60" ht="15">
      <c r="A18" s="119" t="s">
        <v>283</v>
      </c>
      <c r="B18" s="120" t="s">
        <v>284</v>
      </c>
      <c r="C18" s="120" t="s">
        <v>225</v>
      </c>
      <c r="D18" s="119" t="s">
        <v>285</v>
      </c>
      <c r="E18" s="120" t="s">
        <v>222</v>
      </c>
      <c r="F18" s="119" t="s">
        <v>286</v>
      </c>
      <c r="G18" s="120" t="s">
        <v>380</v>
      </c>
      <c r="H18" s="119" t="s">
        <v>288</v>
      </c>
      <c r="I18" s="119" t="s">
        <v>289</v>
      </c>
      <c r="J18" s="119" t="s">
        <v>385</v>
      </c>
      <c r="K18" s="119" t="s">
        <v>386</v>
      </c>
      <c r="L18" s="120" t="s">
        <v>133</v>
      </c>
      <c r="M18" s="119" t="s">
        <v>292</v>
      </c>
      <c r="N18" s="120" t="s">
        <v>293</v>
      </c>
      <c r="R18" s="120" t="s">
        <v>294</v>
      </c>
      <c r="S18" s="119" t="s">
        <v>323</v>
      </c>
      <c r="T18" s="119" t="s">
        <v>387</v>
      </c>
      <c r="U18" s="119" t="s">
        <v>219</v>
      </c>
      <c r="V18" s="121">
        <v>1</v>
      </c>
      <c r="W18" s="122"/>
      <c r="Y18" s="119" t="s">
        <v>296</v>
      </c>
      <c r="Z18" s="122"/>
      <c r="AB18" s="119" t="s">
        <v>296</v>
      </c>
      <c r="AC18" s="122"/>
      <c r="AE18" s="119" t="s">
        <v>296</v>
      </c>
      <c r="AF18" s="122"/>
      <c r="AH18" s="119" t="s">
        <v>296</v>
      </c>
      <c r="AI18" s="120" t="s">
        <v>377</v>
      </c>
      <c r="AJ18" s="119" t="s">
        <v>288</v>
      </c>
      <c r="AK18" s="119" t="s">
        <v>289</v>
      </c>
      <c r="AL18" s="120" t="s">
        <v>388</v>
      </c>
      <c r="AM18" s="119" t="s">
        <v>288</v>
      </c>
      <c r="AN18" s="119" t="s">
        <v>289</v>
      </c>
      <c r="AO18" s="122"/>
      <c r="AQ18" s="119" t="s">
        <v>296</v>
      </c>
      <c r="AR18" s="122"/>
      <c r="AT18" s="119" t="s">
        <v>296</v>
      </c>
      <c r="AU18" s="120" t="s">
        <v>296</v>
      </c>
      <c r="AV18" s="119" t="s">
        <v>296</v>
      </c>
      <c r="AX18" s="119" t="s">
        <v>296</v>
      </c>
      <c r="AY18" s="119" t="s">
        <v>296</v>
      </c>
      <c r="AZ18" s="119" t="s">
        <v>298</v>
      </c>
      <c r="BA18" s="119" t="s">
        <v>299</v>
      </c>
      <c r="BB18" s="119" t="s">
        <v>325</v>
      </c>
      <c r="BC18" s="119" t="s">
        <v>296</v>
      </c>
      <c r="BD18" s="119" t="s">
        <v>296</v>
      </c>
      <c r="BE18" s="119" t="s">
        <v>326</v>
      </c>
      <c r="BF18" s="119" t="s">
        <v>323</v>
      </c>
      <c r="BG18" s="120" t="s">
        <v>289</v>
      </c>
      <c r="BH18" s="120" t="s">
        <v>289</v>
      </c>
    </row>
    <row r="19" spans="1:60" ht="15">
      <c r="A19" s="119" t="s">
        <v>283</v>
      </c>
      <c r="B19" s="120" t="s">
        <v>284</v>
      </c>
      <c r="C19" s="120" t="s">
        <v>225</v>
      </c>
      <c r="D19" s="119" t="s">
        <v>285</v>
      </c>
      <c r="E19" s="120" t="s">
        <v>222</v>
      </c>
      <c r="F19" s="119" t="s">
        <v>286</v>
      </c>
      <c r="G19" s="120" t="s">
        <v>389</v>
      </c>
      <c r="H19" s="119" t="s">
        <v>288</v>
      </c>
      <c r="I19" s="119" t="s">
        <v>289</v>
      </c>
      <c r="J19" s="119" t="s">
        <v>390</v>
      </c>
      <c r="K19" s="119" t="s">
        <v>391</v>
      </c>
      <c r="L19" s="120" t="s">
        <v>133</v>
      </c>
      <c r="M19" s="119" t="s">
        <v>292</v>
      </c>
      <c r="N19" s="120" t="s">
        <v>293</v>
      </c>
      <c r="R19" s="120" t="s">
        <v>294</v>
      </c>
      <c r="S19" s="119" t="s">
        <v>392</v>
      </c>
      <c r="T19" s="119" t="s">
        <v>393</v>
      </c>
      <c r="U19" s="119" t="s">
        <v>219</v>
      </c>
      <c r="V19" s="121">
        <v>1</v>
      </c>
      <c r="W19" s="122"/>
      <c r="Y19" s="119" t="s">
        <v>296</v>
      </c>
      <c r="Z19" s="122"/>
      <c r="AB19" s="119" t="s">
        <v>296</v>
      </c>
      <c r="AC19" s="122"/>
      <c r="AE19" s="119" t="s">
        <v>296</v>
      </c>
      <c r="AF19" s="122"/>
      <c r="AH19" s="119" t="s">
        <v>296</v>
      </c>
      <c r="AI19" s="120" t="s">
        <v>394</v>
      </c>
      <c r="AJ19" s="119" t="s">
        <v>288</v>
      </c>
      <c r="AK19" s="119" t="s">
        <v>289</v>
      </c>
      <c r="AL19" s="122"/>
      <c r="AN19" s="119" t="s">
        <v>296</v>
      </c>
      <c r="AO19" s="122"/>
      <c r="AQ19" s="119" t="s">
        <v>296</v>
      </c>
      <c r="AR19" s="122"/>
      <c r="AT19" s="119" t="s">
        <v>296</v>
      </c>
      <c r="AU19" s="120" t="s">
        <v>296</v>
      </c>
      <c r="AV19" s="119" t="s">
        <v>296</v>
      </c>
      <c r="AX19" s="119" t="s">
        <v>296</v>
      </c>
      <c r="AY19" s="119" t="s">
        <v>296</v>
      </c>
      <c r="AZ19" s="119" t="s">
        <v>298</v>
      </c>
      <c r="BA19" s="119" t="s">
        <v>299</v>
      </c>
      <c r="BB19" s="119" t="s">
        <v>395</v>
      </c>
      <c r="BC19" s="119" t="s">
        <v>296</v>
      </c>
      <c r="BD19" s="119" t="s">
        <v>296</v>
      </c>
      <c r="BE19" s="119" t="s">
        <v>396</v>
      </c>
      <c r="BF19" s="119" t="s">
        <v>397</v>
      </c>
      <c r="BG19" s="120" t="s">
        <v>289</v>
      </c>
      <c r="BH19" s="120" t="s">
        <v>296</v>
      </c>
    </row>
    <row r="20" spans="1:60" ht="15">
      <c r="A20" s="119" t="s">
        <v>283</v>
      </c>
      <c r="B20" s="120" t="s">
        <v>284</v>
      </c>
      <c r="C20" s="120" t="s">
        <v>225</v>
      </c>
      <c r="D20" s="119" t="s">
        <v>285</v>
      </c>
      <c r="E20" s="120" t="s">
        <v>222</v>
      </c>
      <c r="F20" s="119" t="s">
        <v>286</v>
      </c>
      <c r="G20" s="120" t="s">
        <v>367</v>
      </c>
      <c r="H20" s="119" t="s">
        <v>288</v>
      </c>
      <c r="I20" s="119" t="s">
        <v>289</v>
      </c>
      <c r="J20" s="119" t="s">
        <v>398</v>
      </c>
      <c r="K20" s="119" t="s">
        <v>363</v>
      </c>
      <c r="L20" s="120" t="s">
        <v>133</v>
      </c>
      <c r="M20" s="119" t="s">
        <v>292</v>
      </c>
      <c r="N20" s="120" t="s">
        <v>293</v>
      </c>
      <c r="R20" s="120" t="s">
        <v>364</v>
      </c>
      <c r="S20" s="119" t="s">
        <v>365</v>
      </c>
      <c r="T20" s="119" t="s">
        <v>399</v>
      </c>
      <c r="U20" s="119" t="s">
        <v>219</v>
      </c>
      <c r="V20" s="121">
        <v>1</v>
      </c>
      <c r="W20" s="122"/>
      <c r="Y20" s="119" t="s">
        <v>296</v>
      </c>
      <c r="Z20" s="122"/>
      <c r="AB20" s="119" t="s">
        <v>296</v>
      </c>
      <c r="AC20" s="122"/>
      <c r="AE20" s="119" t="s">
        <v>296</v>
      </c>
      <c r="AF20" s="122"/>
      <c r="AH20" s="119" t="s">
        <v>296</v>
      </c>
      <c r="AI20" s="120" t="s">
        <v>361</v>
      </c>
      <c r="AJ20" s="119" t="s">
        <v>288</v>
      </c>
      <c r="AK20" s="119" t="s">
        <v>289</v>
      </c>
      <c r="AL20" s="122"/>
      <c r="AN20" s="119" t="s">
        <v>296</v>
      </c>
      <c r="AO20" s="122"/>
      <c r="AQ20" s="119" t="s">
        <v>296</v>
      </c>
      <c r="AR20" s="122"/>
      <c r="AT20" s="119" t="s">
        <v>296</v>
      </c>
      <c r="AU20" s="120" t="s">
        <v>296</v>
      </c>
      <c r="AV20" s="119" t="s">
        <v>296</v>
      </c>
      <c r="AX20" s="119" t="s">
        <v>296</v>
      </c>
      <c r="AY20" s="119" t="s">
        <v>296</v>
      </c>
      <c r="AZ20" s="119" t="s">
        <v>298</v>
      </c>
      <c r="BA20" s="119" t="s">
        <v>299</v>
      </c>
      <c r="BB20" s="119" t="s">
        <v>309</v>
      </c>
      <c r="BC20" s="119" t="s">
        <v>296</v>
      </c>
      <c r="BD20" s="119" t="s">
        <v>296</v>
      </c>
      <c r="BE20" s="119" t="s">
        <v>368</v>
      </c>
      <c r="BF20" s="119" t="s">
        <v>369</v>
      </c>
      <c r="BG20" s="120" t="s">
        <v>289</v>
      </c>
      <c r="BH20" s="120" t="s">
        <v>296</v>
      </c>
    </row>
    <row r="21" spans="1:60" ht="15">
      <c r="A21" s="119" t="s">
        <v>283</v>
      </c>
      <c r="B21" s="120" t="s">
        <v>284</v>
      </c>
      <c r="C21" s="120" t="s">
        <v>225</v>
      </c>
      <c r="D21" s="119" t="s">
        <v>285</v>
      </c>
      <c r="E21" s="120" t="s">
        <v>222</v>
      </c>
      <c r="F21" s="119" t="s">
        <v>286</v>
      </c>
      <c r="G21" s="120" t="s">
        <v>394</v>
      </c>
      <c r="H21" s="119" t="s">
        <v>288</v>
      </c>
      <c r="I21" s="119" t="s">
        <v>289</v>
      </c>
      <c r="J21" s="119" t="s">
        <v>400</v>
      </c>
      <c r="K21" s="119" t="s">
        <v>391</v>
      </c>
      <c r="L21" s="120" t="s">
        <v>133</v>
      </c>
      <c r="M21" s="119" t="s">
        <v>292</v>
      </c>
      <c r="N21" s="120" t="s">
        <v>293</v>
      </c>
      <c r="R21" s="120" t="s">
        <v>294</v>
      </c>
      <c r="S21" s="119" t="s">
        <v>392</v>
      </c>
      <c r="T21" s="119" t="s">
        <v>401</v>
      </c>
      <c r="U21" s="119" t="s">
        <v>219</v>
      </c>
      <c r="V21" s="121">
        <v>1</v>
      </c>
      <c r="W21" s="122"/>
      <c r="Y21" s="119" t="s">
        <v>296</v>
      </c>
      <c r="Z21" s="122"/>
      <c r="AB21" s="119" t="s">
        <v>296</v>
      </c>
      <c r="AC21" s="122"/>
      <c r="AE21" s="119" t="s">
        <v>296</v>
      </c>
      <c r="AF21" s="122"/>
      <c r="AH21" s="119" t="s">
        <v>296</v>
      </c>
      <c r="AI21" s="120" t="s">
        <v>389</v>
      </c>
      <c r="AJ21" s="119" t="s">
        <v>288</v>
      </c>
      <c r="AK21" s="119" t="s">
        <v>289</v>
      </c>
      <c r="AL21" s="122"/>
      <c r="AN21" s="119" t="s">
        <v>296</v>
      </c>
      <c r="AO21" s="122"/>
      <c r="AQ21" s="119" t="s">
        <v>296</v>
      </c>
      <c r="AR21" s="122"/>
      <c r="AT21" s="119" t="s">
        <v>296</v>
      </c>
      <c r="AU21" s="120" t="s">
        <v>296</v>
      </c>
      <c r="AV21" s="119" t="s">
        <v>296</v>
      </c>
      <c r="AX21" s="119" t="s">
        <v>296</v>
      </c>
      <c r="AY21" s="119" t="s">
        <v>296</v>
      </c>
      <c r="AZ21" s="119" t="s">
        <v>298</v>
      </c>
      <c r="BA21" s="119" t="s">
        <v>299</v>
      </c>
      <c r="BB21" s="119" t="s">
        <v>395</v>
      </c>
      <c r="BC21" s="119" t="s">
        <v>296</v>
      </c>
      <c r="BD21" s="119" t="s">
        <v>296</v>
      </c>
      <c r="BE21" s="119" t="s">
        <v>396</v>
      </c>
      <c r="BF21" s="119" t="s">
        <v>397</v>
      </c>
      <c r="BG21" s="120" t="s">
        <v>296</v>
      </c>
      <c r="BH21" s="120" t="s">
        <v>289</v>
      </c>
    </row>
    <row r="22" spans="1:60" ht="15">
      <c r="A22" s="119" t="s">
        <v>283</v>
      </c>
      <c r="B22" s="120" t="s">
        <v>284</v>
      </c>
      <c r="C22" s="120" t="s">
        <v>225</v>
      </c>
      <c r="D22" s="119" t="s">
        <v>285</v>
      </c>
      <c r="E22" s="120" t="s">
        <v>222</v>
      </c>
      <c r="F22" s="119" t="s">
        <v>286</v>
      </c>
      <c r="G22" s="120" t="s">
        <v>388</v>
      </c>
      <c r="H22" s="119" t="s">
        <v>288</v>
      </c>
      <c r="I22" s="119" t="s">
        <v>289</v>
      </c>
      <c r="J22" s="119" t="s">
        <v>402</v>
      </c>
      <c r="K22" s="119" t="s">
        <v>314</v>
      </c>
      <c r="L22" s="120" t="s">
        <v>133</v>
      </c>
      <c r="M22" s="119" t="s">
        <v>292</v>
      </c>
      <c r="N22" s="120" t="s">
        <v>293</v>
      </c>
      <c r="R22" s="120" t="s">
        <v>294</v>
      </c>
      <c r="S22" s="119" t="s">
        <v>323</v>
      </c>
      <c r="T22" s="119" t="s">
        <v>403</v>
      </c>
      <c r="U22" s="119" t="s">
        <v>219</v>
      </c>
      <c r="V22" s="121">
        <v>1</v>
      </c>
      <c r="W22" s="122"/>
      <c r="Y22" s="119" t="s">
        <v>296</v>
      </c>
      <c r="Z22" s="122"/>
      <c r="AB22" s="119" t="s">
        <v>296</v>
      </c>
      <c r="AC22" s="122"/>
      <c r="AE22" s="119" t="s">
        <v>296</v>
      </c>
      <c r="AF22" s="122"/>
      <c r="AH22" s="119" t="s">
        <v>296</v>
      </c>
      <c r="AI22" s="120" t="s">
        <v>380</v>
      </c>
      <c r="AJ22" s="119" t="s">
        <v>288</v>
      </c>
      <c r="AK22" s="119" t="s">
        <v>289</v>
      </c>
      <c r="AL22" s="122"/>
      <c r="AN22" s="119" t="s">
        <v>296</v>
      </c>
      <c r="AO22" s="122"/>
      <c r="AQ22" s="119" t="s">
        <v>296</v>
      </c>
      <c r="AR22" s="122"/>
      <c r="AT22" s="119" t="s">
        <v>296</v>
      </c>
      <c r="AU22" s="120" t="s">
        <v>296</v>
      </c>
      <c r="AV22" s="119" t="s">
        <v>296</v>
      </c>
      <c r="AX22" s="119" t="s">
        <v>296</v>
      </c>
      <c r="AY22" s="119" t="s">
        <v>296</v>
      </c>
      <c r="AZ22" s="119" t="s">
        <v>298</v>
      </c>
      <c r="BA22" s="119" t="s">
        <v>299</v>
      </c>
      <c r="BB22" s="119" t="s">
        <v>325</v>
      </c>
      <c r="BC22" s="119" t="s">
        <v>296</v>
      </c>
      <c r="BD22" s="119" t="s">
        <v>296</v>
      </c>
      <c r="BE22" s="119" t="s">
        <v>326</v>
      </c>
      <c r="BF22" s="119" t="s">
        <v>323</v>
      </c>
      <c r="BG22" s="120" t="s">
        <v>289</v>
      </c>
      <c r="BH22" s="120" t="s">
        <v>289</v>
      </c>
    </row>
    <row r="23" spans="1:60" ht="15">
      <c r="A23" s="119" t="s">
        <v>283</v>
      </c>
      <c r="B23" s="120" t="s">
        <v>284</v>
      </c>
      <c r="C23" s="120" t="s">
        <v>225</v>
      </c>
      <c r="D23" s="119" t="s">
        <v>285</v>
      </c>
      <c r="E23" s="120" t="s">
        <v>222</v>
      </c>
      <c r="F23" s="119" t="s">
        <v>286</v>
      </c>
      <c r="G23" s="120" t="s">
        <v>404</v>
      </c>
      <c r="H23" s="119" t="s">
        <v>288</v>
      </c>
      <c r="I23" s="119" t="s">
        <v>289</v>
      </c>
      <c r="J23" s="119" t="s">
        <v>405</v>
      </c>
      <c r="L23" s="120" t="s">
        <v>133</v>
      </c>
      <c r="M23" s="119" t="s">
        <v>292</v>
      </c>
      <c r="N23" s="120" t="s">
        <v>293</v>
      </c>
      <c r="R23" s="120" t="s">
        <v>294</v>
      </c>
      <c r="S23" s="119" t="s">
        <v>323</v>
      </c>
      <c r="T23" s="119" t="s">
        <v>406</v>
      </c>
      <c r="U23" s="119" t="s">
        <v>219</v>
      </c>
      <c r="V23" s="121">
        <v>1</v>
      </c>
      <c r="W23" s="122"/>
      <c r="Y23" s="119" t="s">
        <v>296</v>
      </c>
      <c r="Z23" s="122"/>
      <c r="AB23" s="119" t="s">
        <v>296</v>
      </c>
      <c r="AC23" s="122"/>
      <c r="AE23" s="119" t="s">
        <v>296</v>
      </c>
      <c r="AF23" s="122"/>
      <c r="AH23" s="119" t="s">
        <v>296</v>
      </c>
      <c r="AI23" s="122"/>
      <c r="AK23" s="119" t="s">
        <v>296</v>
      </c>
      <c r="AL23" s="122"/>
      <c r="AN23" s="119" t="s">
        <v>296</v>
      </c>
      <c r="AO23" s="122"/>
      <c r="AQ23" s="119" t="s">
        <v>296</v>
      </c>
      <c r="AR23" s="122"/>
      <c r="AT23" s="119" t="s">
        <v>296</v>
      </c>
      <c r="AU23" s="120" t="s">
        <v>296</v>
      </c>
      <c r="AV23" s="119" t="s">
        <v>296</v>
      </c>
      <c r="AX23" s="119" t="s">
        <v>296</v>
      </c>
      <c r="AY23" s="119" t="s">
        <v>296</v>
      </c>
      <c r="AZ23" s="119" t="s">
        <v>298</v>
      </c>
      <c r="BA23" s="119" t="s">
        <v>299</v>
      </c>
      <c r="BB23" s="119" t="s">
        <v>407</v>
      </c>
      <c r="BC23" s="119" t="s">
        <v>296</v>
      </c>
      <c r="BD23" s="119" t="s">
        <v>296</v>
      </c>
      <c r="BE23" s="119" t="s">
        <v>326</v>
      </c>
      <c r="BF23" s="119" t="s">
        <v>323</v>
      </c>
      <c r="BG23" s="120" t="s">
        <v>296</v>
      </c>
      <c r="BH23" s="120" t="s">
        <v>296</v>
      </c>
    </row>
    <row r="24" spans="1:60" ht="15">
      <c r="A24" s="119" t="s">
        <v>283</v>
      </c>
      <c r="B24" s="120" t="s">
        <v>284</v>
      </c>
      <c r="C24" s="120" t="s">
        <v>225</v>
      </c>
      <c r="D24" s="119" t="s">
        <v>285</v>
      </c>
      <c r="E24" s="120" t="s">
        <v>222</v>
      </c>
      <c r="F24" s="119" t="s">
        <v>286</v>
      </c>
      <c r="G24" s="120" t="s">
        <v>408</v>
      </c>
      <c r="H24" s="119" t="s">
        <v>288</v>
      </c>
      <c r="I24" s="119" t="s">
        <v>289</v>
      </c>
      <c r="J24" s="119" t="s">
        <v>409</v>
      </c>
      <c r="L24" s="120" t="s">
        <v>133</v>
      </c>
      <c r="M24" s="119" t="s">
        <v>292</v>
      </c>
      <c r="N24" s="120" t="s">
        <v>293</v>
      </c>
      <c r="R24" s="120" t="s">
        <v>294</v>
      </c>
      <c r="S24" s="119" t="s">
        <v>392</v>
      </c>
      <c r="T24" s="119" t="s">
        <v>410</v>
      </c>
      <c r="U24" s="119" t="s">
        <v>219</v>
      </c>
      <c r="V24" s="121">
        <v>1</v>
      </c>
      <c r="W24" s="122"/>
      <c r="Y24" s="119" t="s">
        <v>296</v>
      </c>
      <c r="Z24" s="122"/>
      <c r="AB24" s="119" t="s">
        <v>296</v>
      </c>
      <c r="AC24" s="122"/>
      <c r="AE24" s="119" t="s">
        <v>296</v>
      </c>
      <c r="AF24" s="122"/>
      <c r="AH24" s="119" t="s">
        <v>296</v>
      </c>
      <c r="AI24" s="120" t="s">
        <v>411</v>
      </c>
      <c r="AJ24" s="119" t="s">
        <v>288</v>
      </c>
      <c r="AK24" s="119" t="s">
        <v>289</v>
      </c>
      <c r="AL24" s="122"/>
      <c r="AN24" s="119" t="s">
        <v>296</v>
      </c>
      <c r="AO24" s="122"/>
      <c r="AQ24" s="119" t="s">
        <v>296</v>
      </c>
      <c r="AR24" s="122"/>
      <c r="AT24" s="119" t="s">
        <v>296</v>
      </c>
      <c r="AU24" s="120" t="s">
        <v>296</v>
      </c>
      <c r="AV24" s="119" t="s">
        <v>296</v>
      </c>
      <c r="AX24" s="119" t="s">
        <v>296</v>
      </c>
      <c r="AY24" s="119" t="s">
        <v>296</v>
      </c>
      <c r="AZ24" s="119" t="s">
        <v>298</v>
      </c>
      <c r="BA24" s="119" t="s">
        <v>299</v>
      </c>
      <c r="BB24" s="119" t="s">
        <v>412</v>
      </c>
      <c r="BC24" s="119" t="s">
        <v>296</v>
      </c>
      <c r="BD24" s="119" t="s">
        <v>296</v>
      </c>
      <c r="BE24" s="119" t="s">
        <v>396</v>
      </c>
      <c r="BF24" s="119" t="s">
        <v>397</v>
      </c>
      <c r="BG24" s="120" t="s">
        <v>296</v>
      </c>
      <c r="BH24" s="120" t="s">
        <v>296</v>
      </c>
    </row>
    <row r="25" spans="1:60" ht="15">
      <c r="A25" s="119" t="s">
        <v>283</v>
      </c>
      <c r="B25" s="120" t="s">
        <v>284</v>
      </c>
      <c r="C25" s="120" t="s">
        <v>225</v>
      </c>
      <c r="D25" s="119" t="s">
        <v>285</v>
      </c>
      <c r="E25" s="120" t="s">
        <v>222</v>
      </c>
      <c r="F25" s="119" t="s">
        <v>286</v>
      </c>
      <c r="G25" s="120" t="s">
        <v>212</v>
      </c>
      <c r="H25" s="119" t="s">
        <v>288</v>
      </c>
      <c r="I25" s="119" t="s">
        <v>289</v>
      </c>
      <c r="J25" s="119" t="s">
        <v>218</v>
      </c>
      <c r="K25" s="119" t="s">
        <v>217</v>
      </c>
      <c r="L25" s="120" t="s">
        <v>133</v>
      </c>
      <c r="M25" s="119" t="s">
        <v>292</v>
      </c>
      <c r="N25" s="120" t="s">
        <v>292</v>
      </c>
      <c r="O25" s="123">
        <v>45644</v>
      </c>
      <c r="P25" s="123">
        <v>45779</v>
      </c>
      <c r="Q25" s="119" t="s">
        <v>413</v>
      </c>
      <c r="R25" s="120" t="s">
        <v>294</v>
      </c>
      <c r="S25" s="119" t="s">
        <v>215</v>
      </c>
      <c r="T25" s="119" t="s">
        <v>216</v>
      </c>
      <c r="U25" s="119" t="s">
        <v>219</v>
      </c>
      <c r="V25" s="121">
        <v>1</v>
      </c>
      <c r="W25" s="122"/>
      <c r="Y25" s="119" t="s">
        <v>296</v>
      </c>
      <c r="Z25" s="122"/>
      <c r="AB25" s="119" t="s">
        <v>296</v>
      </c>
      <c r="AC25" s="122"/>
      <c r="AE25" s="119" t="s">
        <v>296</v>
      </c>
      <c r="AF25" s="122"/>
      <c r="AH25" s="119" t="s">
        <v>296</v>
      </c>
      <c r="AI25" s="120" t="s">
        <v>213</v>
      </c>
      <c r="AJ25" s="119" t="s">
        <v>288</v>
      </c>
      <c r="AK25" s="119" t="s">
        <v>289</v>
      </c>
      <c r="AL25" s="122"/>
      <c r="AN25" s="119" t="s">
        <v>296</v>
      </c>
      <c r="AO25" s="122"/>
      <c r="AQ25" s="119" t="s">
        <v>296</v>
      </c>
      <c r="AR25" s="122"/>
      <c r="AT25" s="119" t="s">
        <v>296</v>
      </c>
      <c r="AU25" s="120" t="s">
        <v>296</v>
      </c>
      <c r="AV25" s="119" t="s">
        <v>296</v>
      </c>
      <c r="AX25" s="119" t="s">
        <v>296</v>
      </c>
      <c r="AY25" s="119" t="s">
        <v>296</v>
      </c>
      <c r="AZ25" s="119" t="s">
        <v>298</v>
      </c>
      <c r="BA25" s="119" t="s">
        <v>299</v>
      </c>
      <c r="BB25" s="119" t="s">
        <v>360</v>
      </c>
      <c r="BC25" s="119" t="s">
        <v>296</v>
      </c>
      <c r="BD25" s="119" t="s">
        <v>296</v>
      </c>
      <c r="BE25" s="119" t="s">
        <v>301</v>
      </c>
      <c r="BF25" s="119" t="s">
        <v>215</v>
      </c>
      <c r="BG25" s="120" t="s">
        <v>296</v>
      </c>
      <c r="BH25" s="120" t="s">
        <v>296</v>
      </c>
    </row>
    <row r="26" spans="1:60" ht="15">
      <c r="A26" s="119" t="s">
        <v>283</v>
      </c>
      <c r="B26" s="120" t="s">
        <v>284</v>
      </c>
      <c r="C26" s="120" t="s">
        <v>225</v>
      </c>
      <c r="D26" s="119" t="s">
        <v>285</v>
      </c>
      <c r="E26" s="120" t="s">
        <v>222</v>
      </c>
      <c r="F26" s="119" t="s">
        <v>286</v>
      </c>
      <c r="G26" s="120" t="s">
        <v>214</v>
      </c>
      <c r="H26" s="119" t="s">
        <v>288</v>
      </c>
      <c r="I26" s="119" t="s">
        <v>289</v>
      </c>
      <c r="J26" s="119" t="s">
        <v>224</v>
      </c>
      <c r="K26" s="119" t="s">
        <v>314</v>
      </c>
      <c r="L26" s="120" t="s">
        <v>133</v>
      </c>
      <c r="M26" s="119" t="s">
        <v>292</v>
      </c>
      <c r="N26" s="120" t="s">
        <v>293</v>
      </c>
      <c r="R26" s="120" t="s">
        <v>294</v>
      </c>
      <c r="S26" s="119" t="s">
        <v>215</v>
      </c>
      <c r="T26" s="119" t="s">
        <v>223</v>
      </c>
      <c r="U26" s="119" t="s">
        <v>219</v>
      </c>
      <c r="V26" s="121">
        <v>1</v>
      </c>
      <c r="W26" s="122"/>
      <c r="Y26" s="119" t="s">
        <v>296</v>
      </c>
      <c r="Z26" s="122"/>
      <c r="AB26" s="119" t="s">
        <v>296</v>
      </c>
      <c r="AC26" s="122"/>
      <c r="AE26" s="119" t="s">
        <v>296</v>
      </c>
      <c r="AF26" s="122"/>
      <c r="AH26" s="119" t="s">
        <v>296</v>
      </c>
      <c r="AI26" s="120" t="s">
        <v>340</v>
      </c>
      <c r="AJ26" s="119" t="s">
        <v>288</v>
      </c>
      <c r="AK26" s="119" t="s">
        <v>289</v>
      </c>
      <c r="AL26" s="120" t="s">
        <v>373</v>
      </c>
      <c r="AM26" s="119" t="s">
        <v>288</v>
      </c>
      <c r="AN26" s="119" t="s">
        <v>289</v>
      </c>
      <c r="AO26" s="122"/>
      <c r="AQ26" s="119" t="s">
        <v>296</v>
      </c>
      <c r="AR26" s="122"/>
      <c r="AT26" s="119" t="s">
        <v>296</v>
      </c>
      <c r="AU26" s="120" t="s">
        <v>296</v>
      </c>
      <c r="AV26" s="119" t="s">
        <v>296</v>
      </c>
      <c r="AX26" s="119" t="s">
        <v>296</v>
      </c>
      <c r="AY26" s="119" t="s">
        <v>296</v>
      </c>
      <c r="AZ26" s="119" t="s">
        <v>298</v>
      </c>
      <c r="BA26" s="119" t="s">
        <v>299</v>
      </c>
      <c r="BB26" s="119" t="s">
        <v>300</v>
      </c>
      <c r="BC26" s="119" t="s">
        <v>296</v>
      </c>
      <c r="BD26" s="119" t="s">
        <v>296</v>
      </c>
      <c r="BE26" s="119" t="s">
        <v>301</v>
      </c>
      <c r="BF26" s="119" t="s">
        <v>215</v>
      </c>
      <c r="BG26" s="120" t="s">
        <v>289</v>
      </c>
      <c r="BH26" s="120" t="s">
        <v>289</v>
      </c>
    </row>
    <row r="27" spans="1:60" ht="15">
      <c r="A27" s="119" t="s">
        <v>283</v>
      </c>
      <c r="B27" s="120" t="s">
        <v>284</v>
      </c>
      <c r="C27" s="120" t="s">
        <v>225</v>
      </c>
      <c r="D27" s="119" t="s">
        <v>285</v>
      </c>
      <c r="E27" s="120" t="s">
        <v>222</v>
      </c>
      <c r="F27" s="119" t="s">
        <v>286</v>
      </c>
      <c r="G27" s="120" t="s">
        <v>414</v>
      </c>
      <c r="H27" s="119" t="s">
        <v>288</v>
      </c>
      <c r="I27" s="119" t="s">
        <v>289</v>
      </c>
      <c r="J27" s="119" t="s">
        <v>415</v>
      </c>
      <c r="K27" s="119" t="s">
        <v>291</v>
      </c>
      <c r="L27" s="120" t="s">
        <v>133</v>
      </c>
      <c r="M27" s="119" t="s">
        <v>292</v>
      </c>
      <c r="N27" s="120" t="s">
        <v>293</v>
      </c>
      <c r="R27" s="120" t="s">
        <v>294</v>
      </c>
      <c r="S27" s="119" t="s">
        <v>323</v>
      </c>
      <c r="T27" s="119" t="s">
        <v>416</v>
      </c>
      <c r="U27" s="119" t="s">
        <v>219</v>
      </c>
      <c r="V27" s="121">
        <v>1</v>
      </c>
      <c r="W27" s="122"/>
      <c r="Y27" s="119" t="s">
        <v>296</v>
      </c>
      <c r="Z27" s="122"/>
      <c r="AB27" s="119" t="s">
        <v>296</v>
      </c>
      <c r="AC27" s="122"/>
      <c r="AE27" s="119" t="s">
        <v>296</v>
      </c>
      <c r="AF27" s="122"/>
      <c r="AH27" s="119" t="s">
        <v>296</v>
      </c>
      <c r="AI27" s="120" t="s">
        <v>321</v>
      </c>
      <c r="AJ27" s="119" t="s">
        <v>288</v>
      </c>
      <c r="AK27" s="119" t="s">
        <v>289</v>
      </c>
      <c r="AL27" s="122"/>
      <c r="AN27" s="119" t="s">
        <v>296</v>
      </c>
      <c r="AO27" s="122"/>
      <c r="AQ27" s="119" t="s">
        <v>296</v>
      </c>
      <c r="AR27" s="122"/>
      <c r="AT27" s="119" t="s">
        <v>296</v>
      </c>
      <c r="AU27" s="120" t="s">
        <v>296</v>
      </c>
      <c r="AV27" s="119" t="s">
        <v>296</v>
      </c>
      <c r="AW27" s="119" t="s">
        <v>417</v>
      </c>
      <c r="AX27" s="119" t="s">
        <v>296</v>
      </c>
      <c r="AY27" s="119" t="s">
        <v>296</v>
      </c>
      <c r="AZ27" s="119" t="s">
        <v>298</v>
      </c>
      <c r="BA27" s="119" t="s">
        <v>299</v>
      </c>
      <c r="BB27" s="119" t="s">
        <v>325</v>
      </c>
      <c r="BC27" s="119" t="s">
        <v>296</v>
      </c>
      <c r="BD27" s="119" t="s">
        <v>296</v>
      </c>
      <c r="BE27" s="119" t="s">
        <v>326</v>
      </c>
      <c r="BF27" s="119" t="s">
        <v>323</v>
      </c>
      <c r="BG27" s="120" t="s">
        <v>296</v>
      </c>
      <c r="BH27" s="120" t="s">
        <v>296</v>
      </c>
    </row>
    <row r="28" spans="1:60" ht="15">
      <c r="A28" s="119" t="s">
        <v>283</v>
      </c>
      <c r="B28" s="120" t="s">
        <v>284</v>
      </c>
      <c r="C28" s="120" t="s">
        <v>225</v>
      </c>
      <c r="D28" s="119" t="s">
        <v>285</v>
      </c>
      <c r="E28" s="120" t="s">
        <v>222</v>
      </c>
      <c r="F28" s="119" t="s">
        <v>286</v>
      </c>
      <c r="G28" s="120" t="s">
        <v>411</v>
      </c>
      <c r="H28" s="119" t="s">
        <v>288</v>
      </c>
      <c r="I28" s="119" t="s">
        <v>289</v>
      </c>
      <c r="J28" s="119" t="s">
        <v>418</v>
      </c>
      <c r="L28" s="120" t="s">
        <v>133</v>
      </c>
      <c r="M28" s="119" t="s">
        <v>292</v>
      </c>
      <c r="N28" s="120" t="s">
        <v>293</v>
      </c>
      <c r="R28" s="120" t="s">
        <v>294</v>
      </c>
      <c r="S28" s="119" t="s">
        <v>392</v>
      </c>
      <c r="T28" s="119" t="s">
        <v>419</v>
      </c>
      <c r="U28" s="119" t="s">
        <v>219</v>
      </c>
      <c r="V28" s="121">
        <v>1</v>
      </c>
      <c r="W28" s="122"/>
      <c r="Y28" s="119" t="s">
        <v>296</v>
      </c>
      <c r="Z28" s="122"/>
      <c r="AB28" s="119" t="s">
        <v>296</v>
      </c>
      <c r="AC28" s="122"/>
      <c r="AE28" s="119" t="s">
        <v>296</v>
      </c>
      <c r="AF28" s="122"/>
      <c r="AH28" s="119" t="s">
        <v>296</v>
      </c>
      <c r="AI28" s="120" t="s">
        <v>408</v>
      </c>
      <c r="AJ28" s="119" t="s">
        <v>288</v>
      </c>
      <c r="AK28" s="119" t="s">
        <v>289</v>
      </c>
      <c r="AL28" s="122"/>
      <c r="AN28" s="119" t="s">
        <v>296</v>
      </c>
      <c r="AO28" s="122"/>
      <c r="AQ28" s="119" t="s">
        <v>296</v>
      </c>
      <c r="AR28" s="122"/>
      <c r="AT28" s="119" t="s">
        <v>296</v>
      </c>
      <c r="AU28" s="120" t="s">
        <v>296</v>
      </c>
      <c r="AV28" s="119" t="s">
        <v>296</v>
      </c>
      <c r="AX28" s="119" t="s">
        <v>296</v>
      </c>
      <c r="AY28" s="119" t="s">
        <v>296</v>
      </c>
      <c r="AZ28" s="119" t="s">
        <v>298</v>
      </c>
      <c r="BA28" s="119" t="s">
        <v>299</v>
      </c>
      <c r="BB28" s="119" t="s">
        <v>412</v>
      </c>
      <c r="BC28" s="119" t="s">
        <v>296</v>
      </c>
      <c r="BD28" s="119" t="s">
        <v>296</v>
      </c>
      <c r="BE28" s="119" t="s">
        <v>396</v>
      </c>
      <c r="BF28" s="119" t="s">
        <v>397</v>
      </c>
      <c r="BG28" s="120" t="s">
        <v>296</v>
      </c>
      <c r="BH28" s="120" t="s">
        <v>296</v>
      </c>
    </row>
    <row r="29" spans="1:60" ht="15">
      <c r="A29" s="119" t="s">
        <v>283</v>
      </c>
      <c r="B29" s="120" t="s">
        <v>284</v>
      </c>
      <c r="C29" s="120" t="s">
        <v>225</v>
      </c>
      <c r="D29" s="119" t="s">
        <v>285</v>
      </c>
      <c r="E29" s="120" t="s">
        <v>222</v>
      </c>
      <c r="F29" s="119" t="s">
        <v>286</v>
      </c>
      <c r="G29" s="120" t="s">
        <v>318</v>
      </c>
      <c r="H29" s="119" t="s">
        <v>288</v>
      </c>
      <c r="I29" s="119" t="s">
        <v>289</v>
      </c>
      <c r="J29" s="119" t="s">
        <v>420</v>
      </c>
      <c r="K29" s="119" t="s">
        <v>314</v>
      </c>
      <c r="L29" s="120" t="s">
        <v>133</v>
      </c>
      <c r="M29" s="119" t="s">
        <v>292</v>
      </c>
      <c r="N29" s="120" t="s">
        <v>293</v>
      </c>
      <c r="R29" s="120" t="s">
        <v>315</v>
      </c>
      <c r="S29" s="119" t="s">
        <v>330</v>
      </c>
      <c r="T29" s="119" t="s">
        <v>421</v>
      </c>
      <c r="U29" s="119" t="s">
        <v>219</v>
      </c>
      <c r="V29" s="121">
        <v>1</v>
      </c>
      <c r="W29" s="122"/>
      <c r="Y29" s="119" t="s">
        <v>296</v>
      </c>
      <c r="Z29" s="122"/>
      <c r="AB29" s="119" t="s">
        <v>296</v>
      </c>
      <c r="AC29" s="122"/>
      <c r="AE29" s="119" t="s">
        <v>296</v>
      </c>
      <c r="AF29" s="122"/>
      <c r="AH29" s="119" t="s">
        <v>296</v>
      </c>
      <c r="AI29" s="120" t="s">
        <v>312</v>
      </c>
      <c r="AJ29" s="119" t="s">
        <v>288</v>
      </c>
      <c r="AK29" s="119" t="s">
        <v>289</v>
      </c>
      <c r="AL29" s="122"/>
      <c r="AN29" s="119" t="s">
        <v>296</v>
      </c>
      <c r="AO29" s="122"/>
      <c r="AQ29" s="119" t="s">
        <v>296</v>
      </c>
      <c r="AR29" s="122"/>
      <c r="AT29" s="119" t="s">
        <v>296</v>
      </c>
      <c r="AU29" s="120" t="s">
        <v>296</v>
      </c>
      <c r="AV29" s="119" t="s">
        <v>296</v>
      </c>
      <c r="AX29" s="119" t="s">
        <v>296</v>
      </c>
      <c r="AY29" s="119" t="s">
        <v>296</v>
      </c>
      <c r="AZ29" s="119" t="s">
        <v>298</v>
      </c>
      <c r="BA29" s="119" t="s">
        <v>299</v>
      </c>
      <c r="BB29" s="119" t="s">
        <v>309</v>
      </c>
      <c r="BC29" s="119" t="s">
        <v>296</v>
      </c>
      <c r="BD29" s="119" t="s">
        <v>296</v>
      </c>
      <c r="BE29" s="119" t="s">
        <v>319</v>
      </c>
      <c r="BF29" s="119" t="s">
        <v>320</v>
      </c>
      <c r="BG29" s="120" t="s">
        <v>296</v>
      </c>
      <c r="BH29" s="120" t="s">
        <v>296</v>
      </c>
    </row>
    <row r="30" spans="1:60" ht="15">
      <c r="A30" s="119" t="s">
        <v>283</v>
      </c>
      <c r="B30" s="120" t="s">
        <v>284</v>
      </c>
      <c r="C30" s="120" t="s">
        <v>225</v>
      </c>
      <c r="D30" s="119" t="s">
        <v>285</v>
      </c>
      <c r="E30" s="120" t="s">
        <v>222</v>
      </c>
      <c r="F30" s="119" t="s">
        <v>286</v>
      </c>
      <c r="G30" s="120" t="s">
        <v>422</v>
      </c>
      <c r="H30" s="119" t="s">
        <v>288</v>
      </c>
      <c r="I30" s="119" t="s">
        <v>289</v>
      </c>
      <c r="J30" s="119" t="s">
        <v>423</v>
      </c>
      <c r="K30" s="119" t="s">
        <v>217</v>
      </c>
      <c r="L30" s="120" t="s">
        <v>133</v>
      </c>
      <c r="M30" s="119" t="s">
        <v>292</v>
      </c>
      <c r="N30" s="120" t="s">
        <v>293</v>
      </c>
      <c r="R30" s="120" t="s">
        <v>294</v>
      </c>
      <c r="S30" s="119" t="s">
        <v>424</v>
      </c>
      <c r="T30" s="119" t="s">
        <v>425</v>
      </c>
      <c r="U30" s="119" t="s">
        <v>219</v>
      </c>
      <c r="V30" s="121">
        <v>1</v>
      </c>
      <c r="W30" s="122"/>
      <c r="Y30" s="119" t="s">
        <v>296</v>
      </c>
      <c r="Z30" s="122"/>
      <c r="AB30" s="119" t="s">
        <v>296</v>
      </c>
      <c r="AC30" s="122"/>
      <c r="AE30" s="119" t="s">
        <v>296</v>
      </c>
      <c r="AF30" s="122"/>
      <c r="AH30" s="119" t="s">
        <v>296</v>
      </c>
      <c r="AI30" s="120" t="s">
        <v>426</v>
      </c>
      <c r="AJ30" s="119" t="s">
        <v>288</v>
      </c>
      <c r="AK30" s="119" t="s">
        <v>289</v>
      </c>
      <c r="AL30" s="122"/>
      <c r="AN30" s="119" t="s">
        <v>296</v>
      </c>
      <c r="AO30" s="122"/>
      <c r="AQ30" s="119" t="s">
        <v>296</v>
      </c>
      <c r="AR30" s="122"/>
      <c r="AT30" s="119" t="s">
        <v>296</v>
      </c>
      <c r="AU30" s="120" t="s">
        <v>296</v>
      </c>
      <c r="AV30" s="119" t="s">
        <v>296</v>
      </c>
      <c r="AX30" s="119" t="s">
        <v>296</v>
      </c>
      <c r="AY30" s="119" t="s">
        <v>296</v>
      </c>
      <c r="AZ30" s="119" t="s">
        <v>298</v>
      </c>
      <c r="BA30" s="119" t="s">
        <v>299</v>
      </c>
      <c r="BB30" s="119" t="s">
        <v>325</v>
      </c>
      <c r="BC30" s="119" t="s">
        <v>296</v>
      </c>
      <c r="BD30" s="119" t="s">
        <v>296</v>
      </c>
      <c r="BE30" s="119" t="s">
        <v>326</v>
      </c>
      <c r="BF30" s="119" t="s">
        <v>323</v>
      </c>
      <c r="BG30" s="120" t="s">
        <v>289</v>
      </c>
      <c r="BH30" s="120" t="s">
        <v>289</v>
      </c>
    </row>
    <row r="31" spans="1:60" ht="15">
      <c r="A31" s="119" t="s">
        <v>283</v>
      </c>
      <c r="B31" s="120" t="s">
        <v>284</v>
      </c>
      <c r="C31" s="120" t="s">
        <v>225</v>
      </c>
      <c r="D31" s="119" t="s">
        <v>285</v>
      </c>
      <c r="E31" s="120" t="s">
        <v>222</v>
      </c>
      <c r="F31" s="119" t="s">
        <v>286</v>
      </c>
      <c r="G31" s="120" t="s">
        <v>427</v>
      </c>
      <c r="H31" s="119" t="s">
        <v>288</v>
      </c>
      <c r="I31" s="119" t="s">
        <v>289</v>
      </c>
      <c r="J31" s="119" t="s">
        <v>428</v>
      </c>
      <c r="K31" s="119" t="s">
        <v>429</v>
      </c>
      <c r="L31" s="120" t="s">
        <v>133</v>
      </c>
      <c r="M31" s="119" t="s">
        <v>292</v>
      </c>
      <c r="N31" s="120" t="s">
        <v>293</v>
      </c>
      <c r="R31" s="120" t="s">
        <v>364</v>
      </c>
      <c r="S31" s="119" t="s">
        <v>430</v>
      </c>
      <c r="T31" s="119" t="s">
        <v>431</v>
      </c>
      <c r="U31" s="119" t="s">
        <v>219</v>
      </c>
      <c r="V31" s="121">
        <v>1</v>
      </c>
      <c r="W31" s="122"/>
      <c r="Y31" s="119" t="s">
        <v>296</v>
      </c>
      <c r="Z31" s="122"/>
      <c r="AB31" s="119" t="s">
        <v>296</v>
      </c>
      <c r="AC31" s="122"/>
      <c r="AE31" s="119" t="s">
        <v>296</v>
      </c>
      <c r="AF31" s="122"/>
      <c r="AH31" s="119" t="s">
        <v>296</v>
      </c>
      <c r="AI31" s="120" t="s">
        <v>367</v>
      </c>
      <c r="AJ31" s="119" t="s">
        <v>288</v>
      </c>
      <c r="AK31" s="119" t="s">
        <v>289</v>
      </c>
      <c r="AL31" s="122"/>
      <c r="AN31" s="119" t="s">
        <v>296</v>
      </c>
      <c r="AO31" s="122"/>
      <c r="AQ31" s="119" t="s">
        <v>296</v>
      </c>
      <c r="AR31" s="122"/>
      <c r="AT31" s="119" t="s">
        <v>296</v>
      </c>
      <c r="AU31" s="120" t="s">
        <v>296</v>
      </c>
      <c r="AV31" s="119" t="s">
        <v>296</v>
      </c>
      <c r="AW31" s="119" t="s">
        <v>432</v>
      </c>
      <c r="AX31" s="119" t="s">
        <v>296</v>
      </c>
      <c r="AY31" s="119" t="s">
        <v>296</v>
      </c>
      <c r="AZ31" s="119" t="s">
        <v>298</v>
      </c>
      <c r="BA31" s="119" t="s">
        <v>299</v>
      </c>
      <c r="BB31" s="119" t="s">
        <v>309</v>
      </c>
      <c r="BC31" s="119" t="s">
        <v>296</v>
      </c>
      <c r="BD31" s="119" t="s">
        <v>296</v>
      </c>
      <c r="BE31" s="119" t="s">
        <v>368</v>
      </c>
      <c r="BF31" s="119" t="s">
        <v>369</v>
      </c>
      <c r="BG31" s="120" t="s">
        <v>296</v>
      </c>
      <c r="BH31" s="120" t="s">
        <v>296</v>
      </c>
    </row>
    <row r="32" spans="1:60" ht="15">
      <c r="A32" s="119" t="s">
        <v>283</v>
      </c>
      <c r="B32" s="120" t="s">
        <v>284</v>
      </c>
      <c r="C32" s="120" t="s">
        <v>225</v>
      </c>
      <c r="D32" s="119" t="s">
        <v>285</v>
      </c>
      <c r="E32" s="120" t="s">
        <v>222</v>
      </c>
      <c r="F32" s="119" t="s">
        <v>286</v>
      </c>
      <c r="G32" s="120" t="s">
        <v>348</v>
      </c>
      <c r="H32" s="119" t="s">
        <v>288</v>
      </c>
      <c r="I32" s="119" t="s">
        <v>289</v>
      </c>
      <c r="J32" s="119" t="s">
        <v>433</v>
      </c>
      <c r="L32" s="120" t="s">
        <v>133</v>
      </c>
      <c r="M32" s="119" t="s">
        <v>292</v>
      </c>
      <c r="N32" s="120" t="s">
        <v>293</v>
      </c>
      <c r="R32" s="120" t="s">
        <v>294</v>
      </c>
      <c r="S32" s="119" t="s">
        <v>346</v>
      </c>
      <c r="T32" s="119" t="s">
        <v>434</v>
      </c>
      <c r="U32" s="119" t="s">
        <v>219</v>
      </c>
      <c r="V32" s="121">
        <v>1</v>
      </c>
      <c r="W32" s="122"/>
      <c r="Y32" s="119" t="s">
        <v>296</v>
      </c>
      <c r="Z32" s="122"/>
      <c r="AB32" s="119" t="s">
        <v>296</v>
      </c>
      <c r="AC32" s="122"/>
      <c r="AE32" s="119" t="s">
        <v>296</v>
      </c>
      <c r="AF32" s="122"/>
      <c r="AH32" s="119" t="s">
        <v>296</v>
      </c>
      <c r="AI32" s="120" t="s">
        <v>343</v>
      </c>
      <c r="AJ32" s="119" t="s">
        <v>288</v>
      </c>
      <c r="AK32" s="119" t="s">
        <v>289</v>
      </c>
      <c r="AL32" s="122"/>
      <c r="AN32" s="119" t="s">
        <v>296</v>
      </c>
      <c r="AO32" s="122"/>
      <c r="AQ32" s="119" t="s">
        <v>296</v>
      </c>
      <c r="AR32" s="122"/>
      <c r="AT32" s="119" t="s">
        <v>296</v>
      </c>
      <c r="AU32" s="120" t="s">
        <v>296</v>
      </c>
      <c r="AV32" s="119" t="s">
        <v>296</v>
      </c>
      <c r="AX32" s="119" t="s">
        <v>296</v>
      </c>
      <c r="AY32" s="119" t="s">
        <v>296</v>
      </c>
      <c r="AZ32" s="119" t="s">
        <v>298</v>
      </c>
      <c r="BA32" s="119" t="s">
        <v>299</v>
      </c>
      <c r="BB32" s="119" t="s">
        <v>435</v>
      </c>
      <c r="BC32" s="119" t="s">
        <v>296</v>
      </c>
      <c r="BD32" s="119" t="s">
        <v>296</v>
      </c>
      <c r="BE32" s="119" t="s">
        <v>350</v>
      </c>
      <c r="BF32" s="119" t="s">
        <v>346</v>
      </c>
      <c r="BG32" s="120" t="s">
        <v>296</v>
      </c>
      <c r="BH32" s="120" t="s">
        <v>296</v>
      </c>
    </row>
    <row r="33" spans="1:60" ht="15">
      <c r="A33" s="119" t="s">
        <v>283</v>
      </c>
      <c r="B33" s="120" t="s">
        <v>284</v>
      </c>
      <c r="C33" s="120" t="s">
        <v>225</v>
      </c>
      <c r="D33" s="119" t="s">
        <v>285</v>
      </c>
      <c r="E33" s="120" t="s">
        <v>222</v>
      </c>
      <c r="F33" s="119" t="s">
        <v>286</v>
      </c>
      <c r="G33" s="120" t="s">
        <v>384</v>
      </c>
      <c r="H33" s="119" t="s">
        <v>288</v>
      </c>
      <c r="I33" s="119" t="s">
        <v>289</v>
      </c>
      <c r="J33" s="119" t="s">
        <v>436</v>
      </c>
      <c r="L33" s="120" t="s">
        <v>133</v>
      </c>
      <c r="M33" s="119" t="s">
        <v>292</v>
      </c>
      <c r="N33" s="120" t="s">
        <v>293</v>
      </c>
      <c r="R33" s="120" t="s">
        <v>335</v>
      </c>
      <c r="S33" s="119" t="s">
        <v>336</v>
      </c>
      <c r="T33" s="119" t="s">
        <v>437</v>
      </c>
      <c r="U33" s="119" t="s">
        <v>219</v>
      </c>
      <c r="V33" s="121">
        <v>1</v>
      </c>
      <c r="W33" s="122"/>
      <c r="Y33" s="119" t="s">
        <v>296</v>
      </c>
      <c r="Z33" s="122"/>
      <c r="AB33" s="119" t="s">
        <v>296</v>
      </c>
      <c r="AC33" s="122"/>
      <c r="AE33" s="119" t="s">
        <v>296</v>
      </c>
      <c r="AF33" s="122"/>
      <c r="AH33" s="119" t="s">
        <v>296</v>
      </c>
      <c r="AI33" s="120" t="s">
        <v>381</v>
      </c>
      <c r="AJ33" s="119" t="s">
        <v>288</v>
      </c>
      <c r="AK33" s="119" t="s">
        <v>289</v>
      </c>
      <c r="AL33" s="122"/>
      <c r="AN33" s="119" t="s">
        <v>296</v>
      </c>
      <c r="AO33" s="122"/>
      <c r="AQ33" s="119" t="s">
        <v>296</v>
      </c>
      <c r="AR33" s="122"/>
      <c r="AT33" s="119" t="s">
        <v>296</v>
      </c>
      <c r="AU33" s="120" t="s">
        <v>296</v>
      </c>
      <c r="AV33" s="119" t="s">
        <v>296</v>
      </c>
      <c r="AX33" s="119" t="s">
        <v>296</v>
      </c>
      <c r="AY33" s="119" t="s">
        <v>296</v>
      </c>
      <c r="AZ33" s="119" t="s">
        <v>298</v>
      </c>
      <c r="BA33" s="119" t="s">
        <v>299</v>
      </c>
      <c r="BB33" s="119" t="s">
        <v>360</v>
      </c>
      <c r="BC33" s="119" t="s">
        <v>296</v>
      </c>
      <c r="BD33" s="119" t="s">
        <v>296</v>
      </c>
      <c r="BE33" s="119" t="s">
        <v>338</v>
      </c>
      <c r="BF33" s="119" t="s">
        <v>339</v>
      </c>
      <c r="BG33" s="120" t="s">
        <v>296</v>
      </c>
      <c r="BH33" s="120" t="s">
        <v>296</v>
      </c>
    </row>
    <row r="34" spans="1:60" ht="15">
      <c r="A34" s="119" t="s">
        <v>283</v>
      </c>
      <c r="B34" s="120" t="s">
        <v>284</v>
      </c>
      <c r="C34" s="120" t="s">
        <v>225</v>
      </c>
      <c r="D34" s="119" t="s">
        <v>285</v>
      </c>
      <c r="E34" s="120" t="s">
        <v>222</v>
      </c>
      <c r="F34" s="119" t="s">
        <v>286</v>
      </c>
      <c r="G34" s="120" t="s">
        <v>376</v>
      </c>
      <c r="H34" s="119" t="s">
        <v>288</v>
      </c>
      <c r="I34" s="119" t="s">
        <v>289</v>
      </c>
      <c r="J34" s="119" t="s">
        <v>438</v>
      </c>
      <c r="K34" s="119" t="s">
        <v>314</v>
      </c>
      <c r="L34" s="120" t="s">
        <v>133</v>
      </c>
      <c r="M34" s="119" t="s">
        <v>292</v>
      </c>
      <c r="N34" s="120" t="s">
        <v>293</v>
      </c>
      <c r="R34" s="120" t="s">
        <v>294</v>
      </c>
      <c r="S34" s="119" t="s">
        <v>215</v>
      </c>
      <c r="T34" s="119" t="s">
        <v>439</v>
      </c>
      <c r="U34" s="119" t="s">
        <v>219</v>
      </c>
      <c r="V34" s="121">
        <v>1</v>
      </c>
      <c r="W34" s="122"/>
      <c r="Y34" s="119" t="s">
        <v>296</v>
      </c>
      <c r="Z34" s="122"/>
      <c r="AB34" s="119" t="s">
        <v>296</v>
      </c>
      <c r="AC34" s="122"/>
      <c r="AE34" s="119" t="s">
        <v>296</v>
      </c>
      <c r="AF34" s="122"/>
      <c r="AH34" s="119" t="s">
        <v>296</v>
      </c>
      <c r="AI34" s="120" t="s">
        <v>373</v>
      </c>
      <c r="AJ34" s="119" t="s">
        <v>288</v>
      </c>
      <c r="AK34" s="119" t="s">
        <v>289</v>
      </c>
      <c r="AL34" s="122"/>
      <c r="AN34" s="119" t="s">
        <v>296</v>
      </c>
      <c r="AO34" s="122"/>
      <c r="AQ34" s="119" t="s">
        <v>296</v>
      </c>
      <c r="AR34" s="122"/>
      <c r="AT34" s="119" t="s">
        <v>296</v>
      </c>
      <c r="AU34" s="120" t="s">
        <v>296</v>
      </c>
      <c r="AV34" s="119" t="s">
        <v>296</v>
      </c>
      <c r="AX34" s="119" t="s">
        <v>296</v>
      </c>
      <c r="AY34" s="119" t="s">
        <v>296</v>
      </c>
      <c r="AZ34" s="119" t="s">
        <v>298</v>
      </c>
      <c r="BA34" s="119" t="s">
        <v>299</v>
      </c>
      <c r="BB34" s="119" t="s">
        <v>300</v>
      </c>
      <c r="BC34" s="119" t="s">
        <v>296</v>
      </c>
      <c r="BD34" s="119" t="s">
        <v>296</v>
      </c>
      <c r="BE34" s="119" t="s">
        <v>301</v>
      </c>
      <c r="BF34" s="119" t="s">
        <v>215</v>
      </c>
      <c r="BG34" s="120" t="s">
        <v>296</v>
      </c>
      <c r="BH34" s="120" t="s">
        <v>296</v>
      </c>
    </row>
    <row r="35" spans="1:60" ht="15">
      <c r="A35" s="119" t="s">
        <v>283</v>
      </c>
      <c r="B35" s="120" t="s">
        <v>284</v>
      </c>
      <c r="C35" s="120" t="s">
        <v>225</v>
      </c>
      <c r="D35" s="119" t="s">
        <v>285</v>
      </c>
      <c r="E35" s="120" t="s">
        <v>222</v>
      </c>
      <c r="F35" s="119" t="s">
        <v>286</v>
      </c>
      <c r="G35" s="120" t="s">
        <v>440</v>
      </c>
      <c r="H35" s="119" t="s">
        <v>288</v>
      </c>
      <c r="I35" s="119" t="s">
        <v>289</v>
      </c>
      <c r="J35" s="119" t="s">
        <v>441</v>
      </c>
      <c r="K35" s="119" t="s">
        <v>442</v>
      </c>
      <c r="L35" s="120" t="s">
        <v>133</v>
      </c>
      <c r="M35" s="119" t="s">
        <v>292</v>
      </c>
      <c r="N35" s="120" t="s">
        <v>293</v>
      </c>
      <c r="R35" s="120" t="s">
        <v>443</v>
      </c>
      <c r="S35" s="119" t="s">
        <v>444</v>
      </c>
      <c r="T35" s="119" t="s">
        <v>445</v>
      </c>
      <c r="U35" s="119" t="s">
        <v>219</v>
      </c>
      <c r="V35" s="121">
        <v>1</v>
      </c>
      <c r="W35" s="122"/>
      <c r="Y35" s="119" t="s">
        <v>296</v>
      </c>
      <c r="Z35" s="122"/>
      <c r="AB35" s="119" t="s">
        <v>296</v>
      </c>
      <c r="AC35" s="122"/>
      <c r="AE35" s="119" t="s">
        <v>296</v>
      </c>
      <c r="AF35" s="122"/>
      <c r="AH35" s="119" t="s">
        <v>296</v>
      </c>
      <c r="AI35" s="122"/>
      <c r="AK35" s="119" t="s">
        <v>296</v>
      </c>
      <c r="AL35" s="122"/>
      <c r="AN35" s="119" t="s">
        <v>296</v>
      </c>
      <c r="AO35" s="122"/>
      <c r="AQ35" s="119" t="s">
        <v>296</v>
      </c>
      <c r="AR35" s="122"/>
      <c r="AT35" s="119" t="s">
        <v>296</v>
      </c>
      <c r="AU35" s="120" t="s">
        <v>296</v>
      </c>
      <c r="AV35" s="119" t="s">
        <v>296</v>
      </c>
      <c r="AX35" s="119" t="s">
        <v>296</v>
      </c>
      <c r="AY35" s="119" t="s">
        <v>296</v>
      </c>
      <c r="AZ35" s="119" t="s">
        <v>298</v>
      </c>
      <c r="BA35" s="119" t="s">
        <v>299</v>
      </c>
      <c r="BB35" s="119" t="s">
        <v>309</v>
      </c>
      <c r="BC35" s="119" t="s">
        <v>296</v>
      </c>
      <c r="BD35" s="119" t="s">
        <v>296</v>
      </c>
      <c r="BE35" s="119" t="s">
        <v>446</v>
      </c>
      <c r="BF35" s="119" t="s">
        <v>447</v>
      </c>
      <c r="BG35" s="120" t="s">
        <v>296</v>
      </c>
      <c r="BH35" s="120" t="s">
        <v>296</v>
      </c>
    </row>
  </sheetData>
  <autoFilter ref="A1:BH35" xr:uid="{D3064206-D978-49B5-B8AD-1193AA58E8C3}"/>
  <pageMargins left="0.7" right="0.7" top="0.75" bottom="0.75" header="0.3" footer="0.3"/>
  <headerFooter>
    <oddHeader>&amp;L&amp;"Aptos"&amp;10&amp;K000000 OFFICIAL - SENSITIVE - INTERNAL - COMMERCIAL&amp;1#_x000D_</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C91D5-8825-4F01-AFA5-351AFFDBCEAB}">
  <sheetPr codeName="Sheet3"/>
  <dimension ref="A4:I49"/>
  <sheetViews>
    <sheetView showGridLines="0" topLeftCell="A26" workbookViewId="0">
      <selection activeCell="A36" sqref="A36"/>
    </sheetView>
  </sheetViews>
  <sheetFormatPr defaultRowHeight="14.5"/>
  <cols>
    <col min="1" max="1" width="169.81640625" style="93" customWidth="1"/>
    <col min="2" max="2" width="14" customWidth="1"/>
    <col min="8" max="8" width="32.26953125" customWidth="1"/>
    <col min="9" max="9" width="60.453125" customWidth="1"/>
  </cols>
  <sheetData>
    <row r="4" spans="1:9" ht="20">
      <c r="A4" s="94" t="s">
        <v>88</v>
      </c>
    </row>
    <row r="5" spans="1:9" ht="20">
      <c r="A5" s="95"/>
    </row>
    <row r="6" spans="1:9" ht="15.5">
      <c r="A6" s="96" t="s">
        <v>89</v>
      </c>
    </row>
    <row r="7" spans="1:9" ht="15.5">
      <c r="A7" s="97"/>
    </row>
    <row r="8" spans="1:9" ht="15.5">
      <c r="A8" s="97" t="s">
        <v>90</v>
      </c>
      <c r="H8" s="113"/>
      <c r="I8" s="113"/>
    </row>
    <row r="9" spans="1:9" ht="15.5">
      <c r="A9" s="97"/>
    </row>
    <row r="10" spans="1:9" ht="15.5">
      <c r="A10" s="96" t="s">
        <v>91</v>
      </c>
    </row>
    <row r="11" spans="1:9" ht="15.65" customHeight="1">
      <c r="A11" s="164" t="s">
        <v>92</v>
      </c>
    </row>
    <row r="12" spans="1:9" ht="15.65" customHeight="1">
      <c r="A12" s="164"/>
    </row>
    <row r="13" spans="1:9" ht="15.65" customHeight="1">
      <c r="A13" s="164"/>
    </row>
    <row r="14" spans="1:9" ht="5.5" customHeight="1">
      <c r="A14" s="164"/>
    </row>
    <row r="15" spans="1:9" ht="15.5">
      <c r="A15" s="96" t="s">
        <v>93</v>
      </c>
    </row>
    <row r="16" spans="1:9" ht="15.5">
      <c r="A16" s="97"/>
    </row>
    <row r="17" spans="1:3" ht="15.5">
      <c r="A17" s="97"/>
    </row>
    <row r="18" spans="1:3" ht="15.5">
      <c r="A18" s="97"/>
    </row>
    <row r="19" spans="1:3" ht="15.5">
      <c r="A19" s="97"/>
    </row>
    <row r="20" spans="1:3" ht="15.5">
      <c r="A20" s="97"/>
    </row>
    <row r="21" spans="1:3" ht="15.5">
      <c r="A21" s="97"/>
    </row>
    <row r="22" spans="1:3" ht="15.5">
      <c r="A22" s="97"/>
    </row>
    <row r="23" spans="1:3" ht="15.5">
      <c r="A23" s="97"/>
    </row>
    <row r="24" spans="1:3" ht="15.5">
      <c r="A24" s="98" t="s">
        <v>94</v>
      </c>
    </row>
    <row r="25" spans="1:3" ht="15.5">
      <c r="A25" s="99" t="s">
        <v>95</v>
      </c>
    </row>
    <row r="26" spans="1:3" ht="15.5">
      <c r="A26" s="96"/>
    </row>
    <row r="27" spans="1:3" ht="15.5">
      <c r="A27" s="96" t="s">
        <v>69</v>
      </c>
    </row>
    <row r="28" spans="1:3" ht="15.5">
      <c r="A28" s="96"/>
      <c r="B28" s="161" t="s">
        <v>96</v>
      </c>
      <c r="C28" s="161"/>
    </row>
    <row r="29" spans="1:3" ht="31">
      <c r="A29" s="100" t="s">
        <v>97</v>
      </c>
      <c r="B29" s="165"/>
      <c r="C29" s="166"/>
    </row>
    <row r="30" spans="1:3" ht="15.5">
      <c r="A30" s="101" t="s">
        <v>98</v>
      </c>
      <c r="B30" s="160"/>
      <c r="C30" s="160"/>
    </row>
    <row r="31" spans="1:3" ht="15.5">
      <c r="A31" s="101" t="s">
        <v>99</v>
      </c>
      <c r="B31" s="160"/>
      <c r="C31" s="160"/>
    </row>
    <row r="32" spans="1:3" ht="15.5">
      <c r="A32" s="101" t="s">
        <v>100</v>
      </c>
      <c r="B32" s="160"/>
      <c r="C32" s="160"/>
    </row>
    <row r="33" spans="1:3" ht="15.5">
      <c r="A33" s="101" t="s">
        <v>101</v>
      </c>
      <c r="B33" s="160"/>
      <c r="C33" s="160"/>
    </row>
    <row r="34" spans="1:3" ht="15.5">
      <c r="A34" s="101" t="s">
        <v>102</v>
      </c>
      <c r="B34" s="160"/>
      <c r="C34" s="160"/>
    </row>
    <row r="35" spans="1:3" ht="15.5">
      <c r="A35" s="101" t="s">
        <v>103</v>
      </c>
      <c r="B35" s="160"/>
      <c r="C35" s="160"/>
    </row>
    <row r="36" spans="1:3" ht="15.5">
      <c r="A36" s="101" t="s">
        <v>104</v>
      </c>
      <c r="B36" s="160"/>
      <c r="C36" s="160"/>
    </row>
    <row r="37" spans="1:3" ht="15.5">
      <c r="A37" s="101" t="s">
        <v>105</v>
      </c>
      <c r="B37" s="160"/>
      <c r="C37" s="160"/>
    </row>
    <row r="38" spans="1:3" ht="15.5">
      <c r="A38" s="97"/>
    </row>
    <row r="39" spans="1:3" ht="15.5">
      <c r="A39" s="96" t="s">
        <v>74</v>
      </c>
    </row>
    <row r="40" spans="1:3" ht="15.5">
      <c r="A40" s="96"/>
      <c r="B40" s="161" t="s">
        <v>96</v>
      </c>
      <c r="C40" s="161"/>
    </row>
    <row r="41" spans="1:3" ht="15.5">
      <c r="A41" s="88" t="s">
        <v>106</v>
      </c>
      <c r="B41" s="162"/>
      <c r="C41" s="163"/>
    </row>
    <row r="42" spans="1:3" ht="15.5">
      <c r="A42" s="101" t="s">
        <v>107</v>
      </c>
      <c r="B42" s="160"/>
      <c r="C42" s="160"/>
    </row>
    <row r="43" spans="1:3" ht="15.5">
      <c r="A43" s="101" t="s">
        <v>108</v>
      </c>
      <c r="B43" s="160"/>
      <c r="C43" s="160"/>
    </row>
    <row r="44" spans="1:3" ht="15.5">
      <c r="A44" s="101" t="s">
        <v>109</v>
      </c>
      <c r="B44" s="160"/>
      <c r="C44" s="160"/>
    </row>
    <row r="45" spans="1:3" ht="15.5">
      <c r="A45" s="101" t="s">
        <v>110</v>
      </c>
      <c r="B45" s="160"/>
      <c r="C45" s="160"/>
    </row>
    <row r="46" spans="1:3" ht="15.5">
      <c r="A46" s="101" t="s">
        <v>111</v>
      </c>
      <c r="B46" s="160"/>
      <c r="C46" s="160"/>
    </row>
    <row r="47" spans="1:3" ht="15.5">
      <c r="A47" s="101" t="s">
        <v>112</v>
      </c>
      <c r="B47" s="160"/>
      <c r="C47" s="160"/>
    </row>
    <row r="48" spans="1:3" ht="15.5">
      <c r="A48" s="101" t="s">
        <v>113</v>
      </c>
      <c r="B48" s="160"/>
      <c r="C48" s="160"/>
    </row>
    <row r="49" spans="1:3" ht="15.5">
      <c r="A49" s="101" t="s">
        <v>114</v>
      </c>
      <c r="B49" s="160"/>
      <c r="C49" s="160"/>
    </row>
  </sheetData>
  <mergeCells count="21">
    <mergeCell ref="A11:A14"/>
    <mergeCell ref="B29:C29"/>
    <mergeCell ref="B37:C37"/>
    <mergeCell ref="B30:C30"/>
    <mergeCell ref="B31:C31"/>
    <mergeCell ref="B32:C32"/>
    <mergeCell ref="B33:C33"/>
    <mergeCell ref="B34:C34"/>
    <mergeCell ref="B35:C35"/>
    <mergeCell ref="B36:C36"/>
    <mergeCell ref="B47:C47"/>
    <mergeCell ref="B48:C48"/>
    <mergeCell ref="B49:C49"/>
    <mergeCell ref="B40:C40"/>
    <mergeCell ref="B28:C28"/>
    <mergeCell ref="B42:C42"/>
    <mergeCell ref="B43:C43"/>
    <mergeCell ref="B44:C44"/>
    <mergeCell ref="B45:C45"/>
    <mergeCell ref="B46:C46"/>
    <mergeCell ref="B41:C41"/>
  </mergeCells>
  <pageMargins left="0.7" right="0.7" top="0.75" bottom="0.75" header="0.3" footer="0.3"/>
  <pageSetup paperSize="9" orientation="portrait" r:id="rId1"/>
  <headerFooter>
    <oddHeader>&amp;L&amp;"Aptos"&amp;10&amp;K000000 OFFICIAL - SENSITIVE - INTERNAL - COMMERCIAL&amp;1#_x000D_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107950</xdr:colOff>
                    <xdr:row>28</xdr:row>
                    <xdr:rowOff>31750</xdr:rowOff>
                  </from>
                  <to>
                    <xdr:col>3</xdr:col>
                    <xdr:colOff>184150</xdr:colOff>
                    <xdr:row>28</xdr:row>
                    <xdr:rowOff>342900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xdr:col>
                    <xdr:colOff>95250</xdr:colOff>
                    <xdr:row>28</xdr:row>
                    <xdr:rowOff>323850</xdr:rowOff>
                  </from>
                  <to>
                    <xdr:col>2</xdr:col>
                    <xdr:colOff>533400</xdr:colOff>
                    <xdr:row>30</xdr:row>
                    <xdr:rowOff>50800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95250</xdr:colOff>
                    <xdr:row>29</xdr:row>
                    <xdr:rowOff>133350</xdr:rowOff>
                  </from>
                  <to>
                    <xdr:col>2</xdr:col>
                    <xdr:colOff>590550</xdr:colOff>
                    <xdr:row>31</xdr:row>
                    <xdr:rowOff>57150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xdr:col>
                    <xdr:colOff>95250</xdr:colOff>
                    <xdr:row>30</xdr:row>
                    <xdr:rowOff>146050</xdr:rowOff>
                  </from>
                  <to>
                    <xdr:col>2</xdr:col>
                    <xdr:colOff>590550</xdr:colOff>
                    <xdr:row>32</xdr:row>
                    <xdr:rowOff>69850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xdr:col>
                    <xdr:colOff>95250</xdr:colOff>
                    <xdr:row>31</xdr:row>
                    <xdr:rowOff>146050</xdr:rowOff>
                  </from>
                  <to>
                    <xdr:col>2</xdr:col>
                    <xdr:colOff>590550</xdr:colOff>
                    <xdr:row>33</xdr:row>
                    <xdr:rowOff>69850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xdr:col>
                    <xdr:colOff>88900</xdr:colOff>
                    <xdr:row>32</xdr:row>
                    <xdr:rowOff>146050</xdr:rowOff>
                  </from>
                  <to>
                    <xdr:col>2</xdr:col>
                    <xdr:colOff>584200</xdr:colOff>
                    <xdr:row>34</xdr:row>
                    <xdr:rowOff>69850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xdr:col>
                    <xdr:colOff>88900</xdr:colOff>
                    <xdr:row>33</xdr:row>
                    <xdr:rowOff>133350</xdr:rowOff>
                  </from>
                  <to>
                    <xdr:col>2</xdr:col>
                    <xdr:colOff>584200</xdr:colOff>
                    <xdr:row>35</xdr:row>
                    <xdr:rowOff>57150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88900</xdr:colOff>
                    <xdr:row>34</xdr:row>
                    <xdr:rowOff>133350</xdr:rowOff>
                  </from>
                  <to>
                    <xdr:col>2</xdr:col>
                    <xdr:colOff>584200</xdr:colOff>
                    <xdr:row>36</xdr:row>
                    <xdr:rowOff>57150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xdr:col>
                    <xdr:colOff>88900</xdr:colOff>
                    <xdr:row>35</xdr:row>
                    <xdr:rowOff>146050</xdr:rowOff>
                  </from>
                  <to>
                    <xdr:col>2</xdr:col>
                    <xdr:colOff>584200</xdr:colOff>
                    <xdr:row>37</xdr:row>
                    <xdr:rowOff>69850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xdr:col>
                    <xdr:colOff>95250</xdr:colOff>
                    <xdr:row>40</xdr:row>
                    <xdr:rowOff>133350</xdr:rowOff>
                  </from>
                  <to>
                    <xdr:col>2</xdr:col>
                    <xdr:colOff>590550</xdr:colOff>
                    <xdr:row>42</xdr:row>
                    <xdr:rowOff>57150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xdr:col>
                    <xdr:colOff>88900</xdr:colOff>
                    <xdr:row>41</xdr:row>
                    <xdr:rowOff>146050</xdr:rowOff>
                  </from>
                  <to>
                    <xdr:col>2</xdr:col>
                    <xdr:colOff>584200</xdr:colOff>
                    <xdr:row>43</xdr:row>
                    <xdr:rowOff>69850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xdr:col>
                    <xdr:colOff>88900</xdr:colOff>
                    <xdr:row>42</xdr:row>
                    <xdr:rowOff>146050</xdr:rowOff>
                  </from>
                  <to>
                    <xdr:col>2</xdr:col>
                    <xdr:colOff>584200</xdr:colOff>
                    <xdr:row>44</xdr:row>
                    <xdr:rowOff>69850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xdr:col>
                    <xdr:colOff>88900</xdr:colOff>
                    <xdr:row>43</xdr:row>
                    <xdr:rowOff>146050</xdr:rowOff>
                  </from>
                  <to>
                    <xdr:col>2</xdr:col>
                    <xdr:colOff>584200</xdr:colOff>
                    <xdr:row>45</xdr:row>
                    <xdr:rowOff>69850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88900</xdr:colOff>
                    <xdr:row>44</xdr:row>
                    <xdr:rowOff>146050</xdr:rowOff>
                  </from>
                  <to>
                    <xdr:col>2</xdr:col>
                    <xdr:colOff>584200</xdr:colOff>
                    <xdr:row>46</xdr:row>
                    <xdr:rowOff>69850</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xdr:col>
                    <xdr:colOff>88900</xdr:colOff>
                    <xdr:row>45</xdr:row>
                    <xdr:rowOff>146050</xdr:rowOff>
                  </from>
                  <to>
                    <xdr:col>2</xdr:col>
                    <xdr:colOff>584200</xdr:colOff>
                    <xdr:row>47</xdr:row>
                    <xdr:rowOff>69850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xdr:col>
                    <xdr:colOff>88900</xdr:colOff>
                    <xdr:row>46</xdr:row>
                    <xdr:rowOff>146050</xdr:rowOff>
                  </from>
                  <to>
                    <xdr:col>2</xdr:col>
                    <xdr:colOff>584200</xdr:colOff>
                    <xdr:row>48</xdr:row>
                    <xdr:rowOff>69850</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1</xdr:col>
                    <xdr:colOff>88900</xdr:colOff>
                    <xdr:row>47</xdr:row>
                    <xdr:rowOff>146050</xdr:rowOff>
                  </from>
                  <to>
                    <xdr:col>2</xdr:col>
                    <xdr:colOff>584200</xdr:colOff>
                    <xdr:row>49</xdr:row>
                    <xdr:rowOff>69850</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1</xdr:col>
                    <xdr:colOff>88900</xdr:colOff>
                    <xdr:row>39</xdr:row>
                    <xdr:rowOff>146050</xdr:rowOff>
                  </from>
                  <to>
                    <xdr:col>2</xdr:col>
                    <xdr:colOff>584200</xdr:colOff>
                    <xdr:row>41</xdr:row>
                    <xdr:rowOff>69850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ACCBB-37C4-47ED-AD30-93B7E254CC30}">
  <sheetPr codeName="Sheet13"/>
  <dimension ref="A3:C41"/>
  <sheetViews>
    <sheetView showGridLines="0" topLeftCell="A13" workbookViewId="0">
      <selection activeCell="A27" sqref="A27:A41"/>
    </sheetView>
  </sheetViews>
  <sheetFormatPr defaultRowHeight="14.5"/>
  <cols>
    <col min="1" max="1" width="171" style="92" customWidth="1"/>
    <col min="3" max="3" width="12.81640625" customWidth="1"/>
  </cols>
  <sheetData>
    <row r="3" spans="1:1" ht="20">
      <c r="A3" s="89" t="s">
        <v>115</v>
      </c>
    </row>
    <row r="4" spans="1:1" ht="20">
      <c r="A4" s="89"/>
    </row>
    <row r="5" spans="1:1" ht="15.5">
      <c r="A5" s="90" t="s">
        <v>89</v>
      </c>
    </row>
    <row r="6" spans="1:1" ht="15.5">
      <c r="A6" s="91"/>
    </row>
    <row r="7" spans="1:1" ht="31">
      <c r="A7" s="91" t="s">
        <v>116</v>
      </c>
    </row>
    <row r="8" spans="1:1" ht="15.5">
      <c r="A8" s="91"/>
    </row>
    <row r="9" spans="1:1" ht="15.5">
      <c r="A9" s="91" t="s">
        <v>117</v>
      </c>
    </row>
    <row r="10" spans="1:1" ht="15.5">
      <c r="A10" s="91"/>
    </row>
    <row r="11" spans="1:1" ht="15.5">
      <c r="A11" s="90" t="s">
        <v>91</v>
      </c>
    </row>
    <row r="12" spans="1:1" ht="15.5">
      <c r="A12" s="91"/>
    </row>
    <row r="13" spans="1:1" ht="15.5">
      <c r="A13" s="91" t="s">
        <v>118</v>
      </c>
    </row>
    <row r="14" spans="1:1" ht="15.5">
      <c r="A14" s="91"/>
    </row>
    <row r="15" spans="1:1" ht="15.5">
      <c r="A15" s="90" t="s">
        <v>93</v>
      </c>
    </row>
    <row r="16" spans="1:1" ht="15.5">
      <c r="A16" s="91"/>
    </row>
    <row r="17" spans="1:3" ht="15.5">
      <c r="A17" s="91"/>
    </row>
    <row r="18" spans="1:3" ht="15.5">
      <c r="A18" s="91"/>
    </row>
    <row r="19" spans="1:3" ht="15.5">
      <c r="A19" s="91"/>
    </row>
    <row r="20" spans="1:3" ht="15.5">
      <c r="A20" s="91"/>
    </row>
    <row r="21" spans="1:3" ht="15.5">
      <c r="A21" s="91"/>
    </row>
    <row r="22" spans="1:3" ht="15.5">
      <c r="A22" s="91"/>
    </row>
    <row r="23" spans="1:3" ht="15.5">
      <c r="A23" s="91"/>
    </row>
    <row r="24" spans="1:3" ht="15.5">
      <c r="A24" s="90" t="s">
        <v>94</v>
      </c>
    </row>
    <row r="25" spans="1:3" ht="15.5">
      <c r="A25" s="90" t="s">
        <v>119</v>
      </c>
    </row>
    <row r="26" spans="1:3" ht="15.5">
      <c r="A26" s="90"/>
    </row>
    <row r="27" spans="1:3" ht="15.5">
      <c r="A27" s="90" t="s">
        <v>69</v>
      </c>
    </row>
    <row r="28" spans="1:3" ht="15.5">
      <c r="A28" s="90"/>
      <c r="B28" s="161" t="s">
        <v>96</v>
      </c>
      <c r="C28" s="161"/>
    </row>
    <row r="29" spans="1:3" ht="15.5">
      <c r="A29" s="103" t="s">
        <v>120</v>
      </c>
      <c r="B29" s="160"/>
      <c r="C29" s="160"/>
    </row>
    <row r="30" spans="1:3" ht="15.5">
      <c r="A30" s="103" t="s">
        <v>121</v>
      </c>
      <c r="B30" s="160"/>
      <c r="C30" s="160"/>
    </row>
    <row r="31" spans="1:3" ht="15.5">
      <c r="A31" s="102" t="s">
        <v>122</v>
      </c>
      <c r="B31" s="160"/>
      <c r="C31" s="160"/>
    </row>
    <row r="32" spans="1:3" ht="15.5">
      <c r="A32" s="102" t="s">
        <v>123</v>
      </c>
      <c r="B32" s="160"/>
      <c r="C32" s="160"/>
    </row>
    <row r="33" spans="1:3" ht="15.5">
      <c r="A33" s="91"/>
    </row>
    <row r="34" spans="1:3" ht="15.5">
      <c r="A34" s="90" t="s">
        <v>74</v>
      </c>
    </row>
    <row r="35" spans="1:3" ht="15.5">
      <c r="A35" s="90"/>
      <c r="B35" s="161" t="s">
        <v>96</v>
      </c>
      <c r="C35" s="161"/>
    </row>
    <row r="36" spans="1:3" ht="15.5">
      <c r="A36" s="102" t="s">
        <v>124</v>
      </c>
      <c r="B36" s="160"/>
      <c r="C36" s="160"/>
    </row>
    <row r="37" spans="1:3" ht="15.5">
      <c r="A37" s="102" t="s">
        <v>125</v>
      </c>
      <c r="B37" s="160"/>
      <c r="C37" s="160"/>
    </row>
    <row r="38" spans="1:3" ht="15.5">
      <c r="A38" s="102" t="s">
        <v>126</v>
      </c>
      <c r="B38" s="160"/>
      <c r="C38" s="160"/>
    </row>
    <row r="39" spans="1:3" ht="15.5">
      <c r="A39" s="102" t="s">
        <v>127</v>
      </c>
      <c r="B39" s="160"/>
      <c r="C39" s="160"/>
    </row>
    <row r="40" spans="1:3" ht="15.5">
      <c r="A40" s="102" t="s">
        <v>128</v>
      </c>
      <c r="B40" s="160"/>
      <c r="C40" s="160"/>
    </row>
    <row r="41" spans="1:3" ht="15.5">
      <c r="A41" s="102" t="s">
        <v>129</v>
      </c>
      <c r="B41" s="160"/>
      <c r="C41" s="160"/>
    </row>
  </sheetData>
  <mergeCells count="12">
    <mergeCell ref="B41:C41"/>
    <mergeCell ref="B29:C29"/>
    <mergeCell ref="B38:C38"/>
    <mergeCell ref="B39:C39"/>
    <mergeCell ref="B40:C40"/>
    <mergeCell ref="B35:C35"/>
    <mergeCell ref="B37:C37"/>
    <mergeCell ref="B28:C28"/>
    <mergeCell ref="B30:C30"/>
    <mergeCell ref="B31:C31"/>
    <mergeCell ref="B32:C32"/>
    <mergeCell ref="B36:C36"/>
  </mergeCells>
  <pageMargins left="0.7" right="0.7" top="0.75" bottom="0.75" header="0.3" footer="0.3"/>
  <pageSetup paperSize="9" orientation="portrait" r:id="rId1"/>
  <headerFooter>
    <oddHeader>&amp;L&amp;"Aptos"&amp;10&amp;K000000 OFFICIAL - SENSITIVE - INTERNAL - COMMERCIAL&amp;1#_x000D_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88900</xdr:colOff>
                    <xdr:row>27</xdr:row>
                    <xdr:rowOff>146050</xdr:rowOff>
                  </from>
                  <to>
                    <xdr:col>3</xdr:col>
                    <xdr:colOff>57150</xdr:colOff>
                    <xdr:row>29</xdr:row>
                    <xdr:rowOff>69850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88900</xdr:colOff>
                    <xdr:row>29</xdr:row>
                    <xdr:rowOff>146050</xdr:rowOff>
                  </from>
                  <to>
                    <xdr:col>3</xdr:col>
                    <xdr:colOff>57150</xdr:colOff>
                    <xdr:row>31</xdr:row>
                    <xdr:rowOff>69850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88900</xdr:colOff>
                    <xdr:row>30</xdr:row>
                    <xdr:rowOff>146050</xdr:rowOff>
                  </from>
                  <to>
                    <xdr:col>3</xdr:col>
                    <xdr:colOff>57150</xdr:colOff>
                    <xdr:row>32</xdr:row>
                    <xdr:rowOff>69850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88900</xdr:colOff>
                    <xdr:row>34</xdr:row>
                    <xdr:rowOff>146050</xdr:rowOff>
                  </from>
                  <to>
                    <xdr:col>3</xdr:col>
                    <xdr:colOff>57150</xdr:colOff>
                    <xdr:row>36</xdr:row>
                    <xdr:rowOff>69850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88900</xdr:colOff>
                    <xdr:row>35</xdr:row>
                    <xdr:rowOff>146050</xdr:rowOff>
                  </from>
                  <to>
                    <xdr:col>3</xdr:col>
                    <xdr:colOff>57150</xdr:colOff>
                    <xdr:row>37</xdr:row>
                    <xdr:rowOff>69850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xdr:col>
                    <xdr:colOff>88900</xdr:colOff>
                    <xdr:row>36</xdr:row>
                    <xdr:rowOff>146050</xdr:rowOff>
                  </from>
                  <to>
                    <xdr:col>3</xdr:col>
                    <xdr:colOff>57150</xdr:colOff>
                    <xdr:row>38</xdr:row>
                    <xdr:rowOff>69850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88900</xdr:colOff>
                    <xdr:row>37</xdr:row>
                    <xdr:rowOff>146050</xdr:rowOff>
                  </from>
                  <to>
                    <xdr:col>3</xdr:col>
                    <xdr:colOff>57150</xdr:colOff>
                    <xdr:row>39</xdr:row>
                    <xdr:rowOff>69850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xdr:col>
                    <xdr:colOff>88900</xdr:colOff>
                    <xdr:row>38</xdr:row>
                    <xdr:rowOff>146050</xdr:rowOff>
                  </from>
                  <to>
                    <xdr:col>3</xdr:col>
                    <xdr:colOff>57150</xdr:colOff>
                    <xdr:row>40</xdr:row>
                    <xdr:rowOff>69850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xdr:col>
                    <xdr:colOff>88900</xdr:colOff>
                    <xdr:row>39</xdr:row>
                    <xdr:rowOff>146050</xdr:rowOff>
                  </from>
                  <to>
                    <xdr:col>3</xdr:col>
                    <xdr:colOff>57150</xdr:colOff>
                    <xdr:row>41</xdr:row>
                    <xdr:rowOff>69850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xdr:col>
                    <xdr:colOff>88900</xdr:colOff>
                    <xdr:row>28</xdr:row>
                    <xdr:rowOff>146050</xdr:rowOff>
                  </from>
                  <to>
                    <xdr:col>3</xdr:col>
                    <xdr:colOff>57150</xdr:colOff>
                    <xdr:row>30</xdr:row>
                    <xdr:rowOff>69850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xdr:col>
                    <xdr:colOff>88900</xdr:colOff>
                    <xdr:row>29</xdr:row>
                    <xdr:rowOff>146050</xdr:rowOff>
                  </from>
                  <to>
                    <xdr:col>3</xdr:col>
                    <xdr:colOff>57150</xdr:colOff>
                    <xdr:row>31</xdr:row>
                    <xdr:rowOff>69850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A9917-508A-4F71-A2A6-940E0EB181F8}">
  <sheetPr codeName="Sheet5"/>
  <dimension ref="A2:XFC36"/>
  <sheetViews>
    <sheetView showGridLines="0" topLeftCell="A15" zoomScale="85" zoomScaleNormal="85" workbookViewId="0">
      <selection activeCell="C17" sqref="C17:C19"/>
    </sheetView>
  </sheetViews>
  <sheetFormatPr defaultColWidth="0" defaultRowHeight="14.5"/>
  <cols>
    <col min="1" max="1" width="5" customWidth="1"/>
    <col min="2" max="2" width="14.1796875" customWidth="1"/>
    <col min="3" max="3" width="6.1796875" customWidth="1"/>
    <col min="4" max="4" width="53.54296875" customWidth="1"/>
    <col min="5" max="5" width="45.453125" customWidth="1"/>
    <col min="6" max="6" width="43.26953125" customWidth="1"/>
    <col min="7" max="7" width="43.453125" customWidth="1"/>
    <col min="8" max="8" width="3.453125" customWidth="1"/>
    <col min="9" max="9" width="2.453125" customWidth="1"/>
    <col min="10" max="10" width="1.81640625" customWidth="1"/>
    <col min="16383" max="16383" width="8.7265625" hidden="1"/>
    <col min="16384" max="16384" width="2.81640625" customWidth="1"/>
  </cols>
  <sheetData>
    <row r="2" spans="1:7" ht="15.5">
      <c r="A2" s="170" t="s">
        <v>135</v>
      </c>
      <c r="B2" s="171"/>
      <c r="C2" s="9"/>
    </row>
    <row r="3" spans="1:7">
      <c r="A3" s="18" t="s">
        <v>136</v>
      </c>
      <c r="B3" s="11"/>
      <c r="C3" s="11"/>
      <c r="D3" s="11"/>
      <c r="E3" s="11"/>
      <c r="F3" s="12"/>
      <c r="G3" s="10"/>
    </row>
    <row r="4" spans="1:7">
      <c r="A4" s="10" t="s">
        <v>137</v>
      </c>
      <c r="F4" s="13"/>
      <c r="G4" s="10"/>
    </row>
    <row r="5" spans="1:7">
      <c r="A5" s="10" t="s">
        <v>138</v>
      </c>
      <c r="F5" s="13"/>
      <c r="G5" s="10"/>
    </row>
    <row r="6" spans="1:7">
      <c r="A6" s="10" t="s">
        <v>139</v>
      </c>
      <c r="F6" s="13"/>
      <c r="G6" s="10"/>
    </row>
    <row r="7" spans="1:7">
      <c r="A7" s="10" t="s">
        <v>140</v>
      </c>
      <c r="F7" s="13"/>
      <c r="G7" s="10"/>
    </row>
    <row r="8" spans="1:7">
      <c r="A8" s="10" t="s">
        <v>141</v>
      </c>
      <c r="F8" s="13"/>
      <c r="G8" s="10"/>
    </row>
    <row r="9" spans="1:7">
      <c r="A9" s="10" t="s">
        <v>142</v>
      </c>
      <c r="F9" s="13"/>
      <c r="G9" s="10"/>
    </row>
    <row r="10" spans="1:7">
      <c r="A10" s="14" t="s">
        <v>143</v>
      </c>
      <c r="F10" s="13"/>
      <c r="G10" s="10"/>
    </row>
    <row r="11" spans="1:7">
      <c r="A11" s="15" t="s">
        <v>144</v>
      </c>
      <c r="B11" s="16"/>
      <c r="C11" s="16"/>
      <c r="D11" s="16"/>
      <c r="E11" s="16"/>
      <c r="F11" s="17"/>
      <c r="G11" s="10"/>
    </row>
    <row r="12" spans="1:7">
      <c r="A12" s="11"/>
      <c r="B12" s="11"/>
      <c r="C12" s="11"/>
      <c r="D12" s="11"/>
      <c r="E12" s="11"/>
      <c r="F12" s="11"/>
    </row>
    <row r="14" spans="1:7" ht="15" thickBot="1"/>
    <row r="15" spans="1:7" ht="23" thickBot="1">
      <c r="A15" s="19"/>
      <c r="B15" s="19"/>
      <c r="C15" s="20"/>
      <c r="D15" s="172" t="s">
        <v>145</v>
      </c>
      <c r="E15" s="173"/>
      <c r="F15" s="173"/>
      <c r="G15" s="174"/>
    </row>
    <row r="16" spans="1:7" ht="26.5" thickBot="1">
      <c r="A16" s="21"/>
      <c r="B16" s="69" t="s">
        <v>146</v>
      </c>
      <c r="C16" s="22"/>
      <c r="D16" s="23" t="s">
        <v>86</v>
      </c>
      <c r="E16" s="23" t="s">
        <v>147</v>
      </c>
      <c r="F16" s="23" t="s">
        <v>82</v>
      </c>
      <c r="G16" s="23" t="s">
        <v>83</v>
      </c>
    </row>
    <row r="17" spans="1:7">
      <c r="A17" s="175" t="s">
        <v>148</v>
      </c>
      <c r="B17" s="178" t="s">
        <v>149</v>
      </c>
      <c r="C17" s="175" t="s">
        <v>150</v>
      </c>
      <c r="D17" s="24" t="s">
        <v>151</v>
      </c>
      <c r="E17" s="24" t="s">
        <v>151</v>
      </c>
      <c r="F17" s="24" t="s">
        <v>151</v>
      </c>
      <c r="G17" s="181" t="s">
        <v>152</v>
      </c>
    </row>
    <row r="18" spans="1:7" ht="36" customHeight="1">
      <c r="A18" s="176"/>
      <c r="B18" s="179"/>
      <c r="C18" s="176"/>
      <c r="D18" s="25" t="s">
        <v>153</v>
      </c>
      <c r="E18" s="65"/>
      <c r="F18" s="65"/>
      <c r="G18" s="182"/>
    </row>
    <row r="19" spans="1:7" ht="73.5" customHeight="1" thickBot="1">
      <c r="A19" s="176"/>
      <c r="B19" s="179"/>
      <c r="C19" s="180"/>
      <c r="D19" s="27" t="s">
        <v>154</v>
      </c>
      <c r="E19" s="66"/>
      <c r="F19" s="66"/>
      <c r="G19" s="183"/>
    </row>
    <row r="20" spans="1:7" ht="16.5" customHeight="1">
      <c r="A20" s="176"/>
      <c r="B20" s="184" t="s">
        <v>155</v>
      </c>
      <c r="C20" s="168" t="s">
        <v>87</v>
      </c>
      <c r="D20" s="26" t="s">
        <v>156</v>
      </c>
      <c r="E20" s="26" t="s">
        <v>157</v>
      </c>
      <c r="F20" s="26" t="s">
        <v>158</v>
      </c>
      <c r="G20" s="26"/>
    </row>
    <row r="21" spans="1:7">
      <c r="A21" s="176"/>
      <c r="B21" s="185"/>
      <c r="C21" s="176"/>
      <c r="D21" s="26" t="s">
        <v>159</v>
      </c>
      <c r="E21" s="26" t="s">
        <v>160</v>
      </c>
      <c r="F21" s="26" t="s">
        <v>161</v>
      </c>
      <c r="G21" s="26"/>
    </row>
    <row r="22" spans="1:7" ht="25">
      <c r="A22" s="176"/>
      <c r="B22" s="185"/>
      <c r="C22" s="176"/>
      <c r="D22" s="26" t="s">
        <v>162</v>
      </c>
      <c r="E22" s="26" t="s">
        <v>159</v>
      </c>
      <c r="F22" s="26" t="s">
        <v>163</v>
      </c>
      <c r="G22" s="26"/>
    </row>
    <row r="23" spans="1:7">
      <c r="A23" s="176"/>
      <c r="B23" s="185"/>
      <c r="C23" s="176"/>
      <c r="D23" s="26" t="s">
        <v>164</v>
      </c>
      <c r="E23" s="26"/>
      <c r="F23" s="26"/>
      <c r="G23" s="26"/>
    </row>
    <row r="24" spans="1:7">
      <c r="A24" s="176"/>
      <c r="B24" s="185"/>
      <c r="C24" s="176"/>
      <c r="D24" s="26" t="s">
        <v>159</v>
      </c>
      <c r="E24" s="26" t="s">
        <v>162</v>
      </c>
      <c r="F24" s="26" t="s">
        <v>165</v>
      </c>
      <c r="G24" s="26"/>
    </row>
    <row r="25" spans="1:7">
      <c r="A25" s="176"/>
      <c r="B25" s="185"/>
      <c r="C25" s="176"/>
      <c r="D25" s="26" t="s">
        <v>162</v>
      </c>
      <c r="E25" s="26" t="s">
        <v>163</v>
      </c>
      <c r="F25" s="26" t="s">
        <v>166</v>
      </c>
      <c r="G25" s="26"/>
    </row>
    <row r="26" spans="1:7">
      <c r="A26" s="176"/>
      <c r="B26" s="185"/>
      <c r="C26" s="176"/>
      <c r="D26" s="26" t="s">
        <v>164</v>
      </c>
      <c r="E26" s="26"/>
      <c r="F26" s="26"/>
      <c r="G26" s="26"/>
    </row>
    <row r="27" spans="1:7">
      <c r="A27" s="176"/>
      <c r="B27" s="185"/>
      <c r="C27" s="176"/>
      <c r="D27" s="26" t="s">
        <v>167</v>
      </c>
      <c r="E27" s="26"/>
      <c r="F27" s="26"/>
      <c r="G27" s="26"/>
    </row>
    <row r="28" spans="1:7">
      <c r="A28" s="176"/>
      <c r="B28" s="185"/>
      <c r="C28" s="176"/>
      <c r="D28" s="26" t="s">
        <v>168</v>
      </c>
      <c r="E28" s="26"/>
      <c r="F28" s="26"/>
      <c r="G28" s="26"/>
    </row>
    <row r="29" spans="1:7" ht="15" thickBot="1">
      <c r="A29" s="176"/>
      <c r="B29" s="185"/>
      <c r="C29" s="180"/>
      <c r="D29" s="28" t="s">
        <v>163</v>
      </c>
      <c r="E29" s="28"/>
      <c r="F29" s="28"/>
      <c r="G29" s="28"/>
    </row>
    <row r="30" spans="1:7" ht="15" thickBot="1">
      <c r="A30" s="176"/>
      <c r="B30" s="185"/>
      <c r="C30" s="167" t="s">
        <v>169</v>
      </c>
      <c r="D30" s="29" t="s">
        <v>170</v>
      </c>
      <c r="E30" s="29" t="s">
        <v>170</v>
      </c>
      <c r="F30" s="29" t="s">
        <v>170</v>
      </c>
      <c r="G30" s="29"/>
    </row>
    <row r="31" spans="1:7" ht="25.5" thickBot="1">
      <c r="A31" s="176"/>
      <c r="B31" s="185"/>
      <c r="C31" s="167"/>
      <c r="D31" s="30" t="s">
        <v>171</v>
      </c>
      <c r="E31" s="30" t="s">
        <v>171</v>
      </c>
      <c r="F31" s="30" t="s">
        <v>172</v>
      </c>
      <c r="G31" s="30"/>
    </row>
    <row r="32" spans="1:7" ht="15" thickBot="1">
      <c r="A32" s="176"/>
      <c r="B32" s="185"/>
      <c r="C32" s="167"/>
      <c r="D32" s="31" t="s">
        <v>173</v>
      </c>
      <c r="E32" s="31" t="s">
        <v>174</v>
      </c>
      <c r="F32" s="32"/>
      <c r="G32" s="32"/>
    </row>
    <row r="33" spans="1:7" ht="15" thickBot="1">
      <c r="A33" s="176"/>
      <c r="B33" s="185"/>
      <c r="C33" s="167" t="s">
        <v>175</v>
      </c>
      <c r="D33" s="33" t="s">
        <v>176</v>
      </c>
      <c r="E33" s="33" t="s">
        <v>176</v>
      </c>
      <c r="F33" s="33" t="s">
        <v>176</v>
      </c>
      <c r="G33" s="67" t="s">
        <v>177</v>
      </c>
    </row>
    <row r="34" spans="1:7" ht="15" thickBot="1">
      <c r="A34" s="176"/>
      <c r="B34" s="185"/>
      <c r="C34" s="167"/>
      <c r="D34" s="34" t="s">
        <v>178</v>
      </c>
      <c r="E34" s="34" t="s">
        <v>178</v>
      </c>
      <c r="F34" s="34" t="s">
        <v>179</v>
      </c>
      <c r="G34" s="67"/>
    </row>
    <row r="35" spans="1:7" ht="15" thickBot="1">
      <c r="A35" s="176"/>
      <c r="B35" s="185"/>
      <c r="C35" s="168"/>
      <c r="D35" s="34" t="s">
        <v>180</v>
      </c>
      <c r="E35" s="34" t="s">
        <v>181</v>
      </c>
      <c r="F35" s="34" t="s">
        <v>182</v>
      </c>
      <c r="G35" s="67"/>
    </row>
    <row r="36" spans="1:7" ht="15" thickBot="1">
      <c r="A36" s="177"/>
      <c r="B36" s="186"/>
      <c r="C36" s="169"/>
      <c r="D36" s="35" t="s">
        <v>181</v>
      </c>
      <c r="E36" s="35" t="s">
        <v>183</v>
      </c>
      <c r="F36" s="36"/>
      <c r="G36" s="68"/>
    </row>
  </sheetData>
  <mergeCells count="10">
    <mergeCell ref="C30:C32"/>
    <mergeCell ref="C33:C36"/>
    <mergeCell ref="A2:B2"/>
    <mergeCell ref="D15:G15"/>
    <mergeCell ref="A17:A36"/>
    <mergeCell ref="B17:B19"/>
    <mergeCell ref="C17:C19"/>
    <mergeCell ref="G17:G19"/>
    <mergeCell ref="B20:B36"/>
    <mergeCell ref="C20:C29"/>
  </mergeCells>
  <pageMargins left="0.7" right="0.7" top="0.75" bottom="0.75" header="0.3" footer="0.3"/>
  <pageSetup paperSize="9" orientation="portrait" r:id="rId1"/>
  <headerFooter>
    <oddHeader>&amp;L&amp;"Aptos"&amp;10&amp;K000000 OFFICIAL - SENSITIVE - INTERNAL - COMMERCIAL&amp;1#_x000D_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7D7CC-6B89-46F0-AEFA-4F974F13A34C}">
  <sheetPr codeName="Sheet6"/>
  <dimension ref="A1"/>
  <sheetViews>
    <sheetView showGridLines="0" zoomScale="85" zoomScaleNormal="85" workbookViewId="0"/>
  </sheetViews>
  <sheetFormatPr defaultRowHeight="14.5"/>
  <cols>
    <col min="1" max="1" width="9.453125" customWidth="1"/>
    <col min="2" max="2" width="3.54296875" customWidth="1"/>
    <col min="3" max="3" width="43.1796875" bestFit="1" customWidth="1"/>
    <col min="4" max="4" width="40.1796875" customWidth="1"/>
    <col min="5" max="5" width="34" customWidth="1"/>
  </cols>
  <sheetData>
    <row r="1" ht="38.15" customHeight="1"/>
  </sheetData>
  <pageMargins left="0.7" right="0.7" top="0.75" bottom="0.75" header="0.3" footer="0.3"/>
  <headerFooter>
    <oddHeader>&amp;L&amp;"Aptos"&amp;10&amp;K000000 OFFICIAL - SENSITIVE - INTERNAL - COMMERCIAL&amp;1#_x000D_</oddHead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0AA8-220D-4727-B064-7CB65CC41489}">
  <sheetPr codeName="Sheet7"/>
  <dimension ref="A1:T63"/>
  <sheetViews>
    <sheetView showGridLines="0" topLeftCell="A33" workbookViewId="0">
      <selection activeCell="A62" sqref="A62:XFD62"/>
    </sheetView>
  </sheetViews>
  <sheetFormatPr defaultColWidth="9.26953125" defaultRowHeight="14"/>
  <cols>
    <col min="1" max="1" width="24.7265625" style="37" customWidth="1"/>
    <col min="2" max="2" width="13.453125" style="37" bestFit="1" customWidth="1"/>
    <col min="3" max="3" width="18" style="38" customWidth="1"/>
    <col min="4" max="4" width="29.453125" style="38" customWidth="1"/>
    <col min="5" max="5" width="31.1796875" style="38" bestFit="1" customWidth="1"/>
    <col min="6" max="6" width="23.81640625" style="38" customWidth="1"/>
    <col min="7" max="12" width="2.453125" style="37" customWidth="1"/>
    <col min="13" max="13" width="20.453125" style="37" customWidth="1"/>
    <col min="14" max="14" width="16.7265625" style="37" bestFit="1" customWidth="1"/>
    <col min="15" max="16384" width="9.26953125" style="37"/>
  </cols>
  <sheetData>
    <row r="1" spans="1:20">
      <c r="M1" s="37" t="s">
        <v>184</v>
      </c>
      <c r="N1" s="37" t="s">
        <v>86</v>
      </c>
      <c r="O1" s="37" t="s">
        <v>81</v>
      </c>
      <c r="P1" s="37" t="s">
        <v>185</v>
      </c>
      <c r="Q1" s="37" t="s">
        <v>83</v>
      </c>
      <c r="R1" s="37" t="s">
        <v>87</v>
      </c>
      <c r="S1" s="37" t="s">
        <v>186</v>
      </c>
      <c r="T1" s="37" t="s">
        <v>175</v>
      </c>
    </row>
    <row r="2" spans="1:20" ht="14.5" thickBot="1">
      <c r="M2" s="37" t="s">
        <v>86</v>
      </c>
      <c r="N2" s="37" t="s">
        <v>150</v>
      </c>
      <c r="O2" s="37" t="s">
        <v>150</v>
      </c>
      <c r="P2" s="37" t="s">
        <v>150</v>
      </c>
      <c r="Q2" s="37" t="s">
        <v>150</v>
      </c>
      <c r="R2" s="37" t="s">
        <v>87</v>
      </c>
      <c r="S2" s="37" t="s">
        <v>87</v>
      </c>
      <c r="T2" s="37" t="s">
        <v>87</v>
      </c>
    </row>
    <row r="3" spans="1:20" ht="47" thickBot="1">
      <c r="A3" s="40" t="s">
        <v>187</v>
      </c>
      <c r="B3" s="41" t="s">
        <v>188</v>
      </c>
      <c r="C3" s="42" t="s">
        <v>189</v>
      </c>
      <c r="D3" s="40" t="s">
        <v>190</v>
      </c>
      <c r="E3" s="43"/>
      <c r="F3" s="44" t="s">
        <v>191</v>
      </c>
      <c r="M3" s="37" t="s">
        <v>81</v>
      </c>
      <c r="N3" s="37" t="s">
        <v>87</v>
      </c>
      <c r="O3" s="37" t="s">
        <v>87</v>
      </c>
      <c r="P3" s="37" t="s">
        <v>87</v>
      </c>
      <c r="Q3" s="37" t="s">
        <v>175</v>
      </c>
      <c r="R3" s="37" t="s">
        <v>192</v>
      </c>
      <c r="S3" s="37" t="s">
        <v>192</v>
      </c>
      <c r="T3" s="37" t="s">
        <v>192</v>
      </c>
    </row>
    <row r="4" spans="1:20" ht="20.25" customHeight="1">
      <c r="A4" s="187" t="s">
        <v>452</v>
      </c>
      <c r="B4" s="190" t="s">
        <v>87</v>
      </c>
      <c r="C4" s="45" t="s">
        <v>87</v>
      </c>
      <c r="D4" s="46" t="s">
        <v>31</v>
      </c>
      <c r="E4" s="47" t="str">
        <f>A4&amp;B$4&amp;C4</f>
        <v>Supply DisruptionHighHigh</v>
      </c>
      <c r="F4" s="48" t="s">
        <v>193</v>
      </c>
      <c r="M4" s="37" t="s">
        <v>82</v>
      </c>
      <c r="N4" s="37" t="s">
        <v>192</v>
      </c>
      <c r="O4" s="37" t="s">
        <v>192</v>
      </c>
      <c r="P4" s="37" t="s">
        <v>192</v>
      </c>
      <c r="R4" s="37" t="s">
        <v>175</v>
      </c>
      <c r="S4" s="37" t="s">
        <v>175</v>
      </c>
      <c r="T4" s="37" t="s">
        <v>175</v>
      </c>
    </row>
    <row r="5" spans="1:20" ht="20.25" customHeight="1">
      <c r="A5" s="188"/>
      <c r="B5" s="191"/>
      <c r="C5" s="49" t="s">
        <v>192</v>
      </c>
      <c r="D5" s="50" t="s">
        <v>31</v>
      </c>
      <c r="E5" s="51" t="str">
        <f>A4&amp;B$4&amp;C5</f>
        <v>Supply DisruptionHighMedium</v>
      </c>
      <c r="F5" s="52" t="s">
        <v>195</v>
      </c>
      <c r="M5" s="37" t="s">
        <v>83</v>
      </c>
      <c r="N5" s="37" t="s">
        <v>175</v>
      </c>
      <c r="O5" s="37" t="s">
        <v>175</v>
      </c>
      <c r="P5" s="37" t="s">
        <v>175</v>
      </c>
    </row>
    <row r="6" spans="1:20" ht="20.25" customHeight="1" thickBot="1">
      <c r="A6" s="188"/>
      <c r="B6" s="191"/>
      <c r="C6" s="49" t="s">
        <v>175</v>
      </c>
      <c r="D6" s="70" t="s">
        <v>33</v>
      </c>
      <c r="E6" s="51" t="str">
        <f>A4&amp;B$4&amp;C6</f>
        <v>Supply DisruptionHighLow</v>
      </c>
      <c r="F6" s="52" t="s">
        <v>195</v>
      </c>
      <c r="M6" s="37" t="s">
        <v>84</v>
      </c>
    </row>
    <row r="7" spans="1:20" ht="20.25" customHeight="1">
      <c r="A7" s="188"/>
      <c r="B7" s="191" t="s">
        <v>192</v>
      </c>
      <c r="C7" s="49" t="s">
        <v>87</v>
      </c>
      <c r="D7" s="53" t="s">
        <v>196</v>
      </c>
      <c r="E7" s="54" t="str">
        <f>A4&amp;B$7&amp;C7</f>
        <v>Supply DisruptionMediumHigh</v>
      </c>
      <c r="F7" s="48" t="s">
        <v>193</v>
      </c>
      <c r="M7" s="37" t="s">
        <v>85</v>
      </c>
    </row>
    <row r="8" spans="1:20" ht="20.25" customHeight="1">
      <c r="A8" s="188"/>
      <c r="B8" s="191"/>
      <c r="C8" s="49" t="s">
        <v>192</v>
      </c>
      <c r="D8" s="50" t="s">
        <v>31</v>
      </c>
      <c r="E8" s="51" t="str">
        <f>A4&amp;B$7&amp;C8</f>
        <v>Supply DisruptionMediumMedium</v>
      </c>
      <c r="F8" s="52" t="s">
        <v>195</v>
      </c>
      <c r="M8" s="37" t="s">
        <v>197</v>
      </c>
    </row>
    <row r="9" spans="1:20" ht="20.25" customHeight="1" thickBot="1">
      <c r="A9" s="188"/>
      <c r="B9" s="191"/>
      <c r="C9" s="49" t="s">
        <v>175</v>
      </c>
      <c r="D9" s="55" t="s">
        <v>198</v>
      </c>
      <c r="E9" s="56" t="str">
        <f>A4&amp;B$7&amp;C9</f>
        <v>Supply DisruptionMediumLow</v>
      </c>
      <c r="F9" s="52" t="s">
        <v>199</v>
      </c>
      <c r="M9" t="s">
        <v>31</v>
      </c>
      <c r="N9" t="s">
        <v>200</v>
      </c>
    </row>
    <row r="10" spans="1:20" ht="20.25" customHeight="1">
      <c r="A10" s="188"/>
      <c r="B10" s="191" t="s">
        <v>175</v>
      </c>
      <c r="C10" s="49" t="s">
        <v>87</v>
      </c>
      <c r="D10" s="46" t="s">
        <v>31</v>
      </c>
      <c r="E10" s="51" t="str">
        <f>A4&amp;B$10&amp;C10</f>
        <v>Supply DisruptionLowHigh</v>
      </c>
      <c r="F10" s="52" t="s">
        <v>195</v>
      </c>
      <c r="J10" s="39"/>
      <c r="M10" t="s">
        <v>194</v>
      </c>
      <c r="N10" t="s">
        <v>201</v>
      </c>
    </row>
    <row r="11" spans="1:20" ht="20.25" customHeight="1">
      <c r="A11" s="188"/>
      <c r="B11" s="191"/>
      <c r="C11" s="49" t="s">
        <v>192</v>
      </c>
      <c r="D11" s="50" t="s">
        <v>31</v>
      </c>
      <c r="E11" s="51" t="str">
        <f>A4&amp;B$10&amp;C11</f>
        <v>Supply DisruptionLowMedium</v>
      </c>
      <c r="F11" s="52" t="s">
        <v>195</v>
      </c>
      <c r="H11" s="57"/>
      <c r="I11" s="57"/>
      <c r="J11" s="57"/>
      <c r="K11" s="57"/>
      <c r="M11" t="s">
        <v>33</v>
      </c>
      <c r="N11" t="s">
        <v>202</v>
      </c>
    </row>
    <row r="12" spans="1:20" ht="20.25" customHeight="1" thickBot="1">
      <c r="A12" s="189"/>
      <c r="B12" s="192"/>
      <c r="C12" s="58" t="s">
        <v>175</v>
      </c>
      <c r="D12" s="64" t="s">
        <v>34</v>
      </c>
      <c r="E12" s="59" t="str">
        <f>A4&amp;B$10&amp;C12</f>
        <v>Supply DisruptionLowLow</v>
      </c>
      <c r="F12" s="60" t="s">
        <v>199</v>
      </c>
      <c r="H12" s="38"/>
      <c r="I12" s="38"/>
      <c r="J12" s="38"/>
      <c r="K12" s="38"/>
      <c r="M12" t="s">
        <v>196</v>
      </c>
      <c r="N12" t="s">
        <v>203</v>
      </c>
    </row>
    <row r="13" spans="1:20" ht="20.25" customHeight="1">
      <c r="A13" s="187" t="s">
        <v>453</v>
      </c>
      <c r="B13" s="190" t="s">
        <v>87</v>
      </c>
      <c r="C13" s="45" t="s">
        <v>87</v>
      </c>
      <c r="D13" s="46" t="s">
        <v>31</v>
      </c>
      <c r="E13" s="47" t="str">
        <f>A13&amp;B$4&amp;C13</f>
        <v>Supplier UpdateHighHigh</v>
      </c>
      <c r="F13" s="48" t="s">
        <v>193</v>
      </c>
      <c r="M13" t="s">
        <v>198</v>
      </c>
      <c r="N13" t="s">
        <v>203</v>
      </c>
    </row>
    <row r="14" spans="1:20" ht="20.25" customHeight="1">
      <c r="A14" s="188"/>
      <c r="B14" s="191"/>
      <c r="C14" s="49" t="s">
        <v>192</v>
      </c>
      <c r="D14" s="50" t="s">
        <v>31</v>
      </c>
      <c r="E14" s="51" t="str">
        <f>A13&amp;B$4&amp;C14</f>
        <v>Supplier UpdateHighMedium</v>
      </c>
      <c r="F14" s="52" t="s">
        <v>195</v>
      </c>
      <c r="M14" t="s">
        <v>198</v>
      </c>
      <c r="N14" t="s">
        <v>203</v>
      </c>
    </row>
    <row r="15" spans="1:20" ht="20.25" customHeight="1" thickBot="1">
      <c r="A15" s="188"/>
      <c r="B15" s="191"/>
      <c r="C15" s="49" t="s">
        <v>175</v>
      </c>
      <c r="D15" s="70" t="s">
        <v>33</v>
      </c>
      <c r="E15" s="51" t="str">
        <f>A13&amp;B$4&amp;C15</f>
        <v>Supplier UpdateHighLow</v>
      </c>
      <c r="F15" s="52" t="s">
        <v>195</v>
      </c>
    </row>
    <row r="16" spans="1:20" ht="20.25" customHeight="1">
      <c r="A16" s="188"/>
      <c r="B16" s="191" t="s">
        <v>192</v>
      </c>
      <c r="C16" s="49" t="s">
        <v>87</v>
      </c>
      <c r="D16" s="53" t="s">
        <v>196</v>
      </c>
      <c r="E16" s="54" t="str">
        <f>A13&amp;B$7&amp;C16</f>
        <v>Supplier UpdateMediumHigh</v>
      </c>
      <c r="F16" s="48" t="s">
        <v>193</v>
      </c>
    </row>
    <row r="17" spans="1:7" ht="20.25" customHeight="1">
      <c r="A17" s="188"/>
      <c r="B17" s="191"/>
      <c r="C17" s="49" t="s">
        <v>192</v>
      </c>
      <c r="D17" s="50" t="s">
        <v>31</v>
      </c>
      <c r="E17" s="51" t="str">
        <f>A13&amp;B$7&amp;C17</f>
        <v>Supplier UpdateMediumMedium</v>
      </c>
      <c r="F17" s="52" t="s">
        <v>195</v>
      </c>
    </row>
    <row r="18" spans="1:7" ht="20.25" customHeight="1" thickBot="1">
      <c r="A18" s="188"/>
      <c r="B18" s="191"/>
      <c r="C18" s="49" t="s">
        <v>175</v>
      </c>
      <c r="D18" s="55" t="s">
        <v>198</v>
      </c>
      <c r="E18" s="56" t="str">
        <f>A13&amp;B$7&amp;C18</f>
        <v>Supplier UpdateMediumLow</v>
      </c>
      <c r="F18" s="52" t="s">
        <v>199</v>
      </c>
    </row>
    <row r="19" spans="1:7" ht="20.25" customHeight="1">
      <c r="A19" s="188"/>
      <c r="B19" s="191" t="s">
        <v>175</v>
      </c>
      <c r="C19" s="49" t="s">
        <v>87</v>
      </c>
      <c r="D19" s="46" t="s">
        <v>31</v>
      </c>
      <c r="E19" s="51" t="str">
        <f>A13&amp;B$10&amp;C19</f>
        <v>Supplier UpdateLowHigh</v>
      </c>
      <c r="F19" s="52" t="s">
        <v>195</v>
      </c>
    </row>
    <row r="20" spans="1:7" ht="20.25" customHeight="1">
      <c r="A20" s="188"/>
      <c r="B20" s="191"/>
      <c r="C20" s="49" t="s">
        <v>192</v>
      </c>
      <c r="D20" s="50" t="s">
        <v>31</v>
      </c>
      <c r="E20" s="51" t="str">
        <f>A13&amp;B$10&amp;C20</f>
        <v>Supplier UpdateLowMedium</v>
      </c>
      <c r="F20" s="52" t="s">
        <v>195</v>
      </c>
    </row>
    <row r="21" spans="1:7" ht="20.25" customHeight="1" thickBot="1">
      <c r="A21" s="189"/>
      <c r="B21" s="192"/>
      <c r="C21" s="58" t="s">
        <v>175</v>
      </c>
      <c r="D21" s="64" t="s">
        <v>34</v>
      </c>
      <c r="E21" s="59" t="str">
        <f>A13&amp;B$10&amp;C21</f>
        <v>Supplier UpdateLowLow</v>
      </c>
      <c r="F21" s="60" t="s">
        <v>199</v>
      </c>
    </row>
    <row r="22" spans="1:7" ht="20.25" customHeight="1">
      <c r="A22" s="187" t="s">
        <v>81</v>
      </c>
      <c r="B22" s="190" t="s">
        <v>87</v>
      </c>
      <c r="C22" s="45" t="s">
        <v>87</v>
      </c>
      <c r="D22" s="46" t="s">
        <v>31</v>
      </c>
      <c r="E22" s="47" t="str">
        <f>A22&amp;B22&amp;C22</f>
        <v>DelistingHighHigh</v>
      </c>
      <c r="F22" s="48" t="s">
        <v>193</v>
      </c>
    </row>
    <row r="23" spans="1:7" ht="20.25" customHeight="1">
      <c r="A23" s="188"/>
      <c r="B23" s="191"/>
      <c r="C23" s="49" t="s">
        <v>192</v>
      </c>
      <c r="D23" s="50" t="s">
        <v>31</v>
      </c>
      <c r="E23" s="51" t="str">
        <f>A22&amp;B22&amp;C23</f>
        <v>DelistingHighMedium</v>
      </c>
      <c r="F23" s="52" t="s">
        <v>195</v>
      </c>
    </row>
    <row r="24" spans="1:7" ht="20.25" customHeight="1" thickBot="1">
      <c r="A24" s="188"/>
      <c r="B24" s="191"/>
      <c r="C24" s="49" t="s">
        <v>175</v>
      </c>
      <c r="D24" s="70" t="s">
        <v>33</v>
      </c>
      <c r="E24" s="51" t="str">
        <f>A22&amp;B22&amp;C24</f>
        <v>DelistingHighLow</v>
      </c>
      <c r="F24" s="52" t="s">
        <v>195</v>
      </c>
    </row>
    <row r="25" spans="1:7" ht="20.25" customHeight="1">
      <c r="A25" s="188"/>
      <c r="B25" s="191" t="s">
        <v>192</v>
      </c>
      <c r="C25" s="49" t="s">
        <v>87</v>
      </c>
      <c r="D25" s="53" t="s">
        <v>196</v>
      </c>
      <c r="E25" s="54" t="str">
        <f>A22&amp;B25&amp;C25</f>
        <v>DelistingMediumHigh</v>
      </c>
      <c r="F25" s="48" t="s">
        <v>193</v>
      </c>
    </row>
    <row r="26" spans="1:7" ht="20.25" customHeight="1">
      <c r="A26" s="188"/>
      <c r="B26" s="191"/>
      <c r="C26" s="49" t="s">
        <v>192</v>
      </c>
      <c r="D26" s="53" t="s">
        <v>196</v>
      </c>
      <c r="E26" s="54" t="str">
        <f>A23&amp;B26&amp;C26</f>
        <v>Medium</v>
      </c>
      <c r="F26" s="52" t="s">
        <v>195</v>
      </c>
    </row>
    <row r="27" spans="1:7" ht="20.25" customHeight="1" thickBot="1">
      <c r="A27" s="188"/>
      <c r="B27" s="191"/>
      <c r="C27" s="49" t="s">
        <v>175</v>
      </c>
      <c r="D27" s="55" t="s">
        <v>198</v>
      </c>
      <c r="E27" s="56" t="str">
        <f>A22&amp;B25&amp;C27</f>
        <v>DelistingMediumLow</v>
      </c>
      <c r="F27" s="52" t="s">
        <v>199</v>
      </c>
    </row>
    <row r="28" spans="1:7" ht="20.25" customHeight="1">
      <c r="A28" s="188"/>
      <c r="B28" s="191" t="s">
        <v>175</v>
      </c>
      <c r="C28" s="49" t="s">
        <v>87</v>
      </c>
      <c r="D28" s="46" t="s">
        <v>31</v>
      </c>
      <c r="E28" s="51" t="str">
        <f>A22&amp;B28&amp;C28</f>
        <v>DelistingLowHigh</v>
      </c>
      <c r="F28" s="52" t="s">
        <v>195</v>
      </c>
    </row>
    <row r="29" spans="1:7" ht="20.25" customHeight="1">
      <c r="A29" s="188"/>
      <c r="B29" s="191"/>
      <c r="C29" s="49" t="s">
        <v>192</v>
      </c>
      <c r="D29" s="50" t="s">
        <v>31</v>
      </c>
      <c r="E29" s="51" t="str">
        <f>A22&amp;B28&amp;C29</f>
        <v>DelistingLowMedium</v>
      </c>
      <c r="F29" s="52" t="s">
        <v>195</v>
      </c>
    </row>
    <row r="30" spans="1:7" ht="20.25" customHeight="1" thickBot="1">
      <c r="A30" s="189"/>
      <c r="B30" s="192"/>
      <c r="C30" s="58" t="s">
        <v>175</v>
      </c>
      <c r="D30" s="64" t="s">
        <v>34</v>
      </c>
      <c r="E30" s="59" t="str">
        <f>A22&amp;B28&amp;C30</f>
        <v>DelistingLowLow</v>
      </c>
      <c r="F30" s="60" t="s">
        <v>199</v>
      </c>
    </row>
    <row r="31" spans="1:7" ht="20.25" customHeight="1">
      <c r="A31" s="187" t="s">
        <v>82</v>
      </c>
      <c r="B31" s="190" t="s">
        <v>87</v>
      </c>
      <c r="C31" s="45" t="s">
        <v>87</v>
      </c>
      <c r="D31" s="46" t="s">
        <v>31</v>
      </c>
      <c r="E31" s="47" t="str">
        <f>A31&amp;B31&amp;C31</f>
        <v>Product UpdateHighHigh</v>
      </c>
      <c r="F31" s="48" t="s">
        <v>193</v>
      </c>
      <c r="G31" s="193" t="s">
        <v>204</v>
      </c>
    </row>
    <row r="32" spans="1:7" ht="20.25" customHeight="1">
      <c r="A32" s="188"/>
      <c r="B32" s="191"/>
      <c r="C32" s="49" t="s">
        <v>192</v>
      </c>
      <c r="D32" s="50" t="s">
        <v>31</v>
      </c>
      <c r="E32" s="51" t="str">
        <f>A31&amp;B31&amp;C32</f>
        <v>Product UpdateHighMedium</v>
      </c>
      <c r="F32" s="52" t="s">
        <v>195</v>
      </c>
      <c r="G32" s="193"/>
    </row>
    <row r="33" spans="1:7" ht="20.25" customHeight="1" thickBot="1">
      <c r="A33" s="188"/>
      <c r="B33" s="191"/>
      <c r="C33" s="49" t="s">
        <v>175</v>
      </c>
      <c r="D33" s="70" t="s">
        <v>33</v>
      </c>
      <c r="E33" s="51" t="str">
        <f>A31&amp;B31&amp;C33</f>
        <v>Product UpdateHighLow</v>
      </c>
      <c r="F33" s="52" t="s">
        <v>195</v>
      </c>
      <c r="G33" s="193"/>
    </row>
    <row r="34" spans="1:7" ht="20.25" customHeight="1">
      <c r="A34" s="188"/>
      <c r="B34" s="191" t="s">
        <v>192</v>
      </c>
      <c r="C34" s="49" t="s">
        <v>87</v>
      </c>
      <c r="D34" s="53" t="s">
        <v>196</v>
      </c>
      <c r="E34" s="54" t="str">
        <f>A31&amp;B34&amp;C34</f>
        <v>Product UpdateMediumHigh</v>
      </c>
      <c r="F34" s="48" t="s">
        <v>193</v>
      </c>
      <c r="G34" s="193"/>
    </row>
    <row r="35" spans="1:7" ht="20.25" customHeight="1">
      <c r="A35" s="188"/>
      <c r="B35" s="191"/>
      <c r="C35" s="49" t="s">
        <v>192</v>
      </c>
      <c r="D35" s="50" t="s">
        <v>31</v>
      </c>
      <c r="E35" s="51" t="str">
        <f>A31&amp;B34&amp;C35</f>
        <v>Product UpdateMediumMedium</v>
      </c>
      <c r="F35" s="52" t="s">
        <v>195</v>
      </c>
      <c r="G35" s="193"/>
    </row>
    <row r="36" spans="1:7" ht="20.25" customHeight="1" thickBot="1">
      <c r="A36" s="188"/>
      <c r="B36" s="191"/>
      <c r="C36" s="49" t="s">
        <v>175</v>
      </c>
      <c r="D36" s="55" t="s">
        <v>198</v>
      </c>
      <c r="E36" s="56" t="str">
        <f>A31&amp;B34&amp;C36</f>
        <v>Product UpdateMediumLow</v>
      </c>
      <c r="F36" s="52" t="s">
        <v>199</v>
      </c>
      <c r="G36" s="193"/>
    </row>
    <row r="37" spans="1:7" ht="20.25" customHeight="1">
      <c r="A37" s="188"/>
      <c r="B37" s="191" t="s">
        <v>175</v>
      </c>
      <c r="C37" s="49" t="s">
        <v>87</v>
      </c>
      <c r="D37" s="46" t="s">
        <v>31</v>
      </c>
      <c r="E37" s="51" t="str">
        <f>A31&amp;B37&amp;C37</f>
        <v>Product UpdateLowHigh</v>
      </c>
      <c r="F37" s="52" t="s">
        <v>195</v>
      </c>
      <c r="G37" s="62"/>
    </row>
    <row r="38" spans="1:7" ht="20.25" customHeight="1">
      <c r="A38" s="188"/>
      <c r="B38" s="191"/>
      <c r="C38" s="49" t="s">
        <v>192</v>
      </c>
      <c r="D38" s="50" t="s">
        <v>31</v>
      </c>
      <c r="E38" s="51" t="str">
        <f>A31&amp;B37&amp;C38</f>
        <v>Product UpdateLowMedium</v>
      </c>
      <c r="F38" s="52" t="s">
        <v>195</v>
      </c>
      <c r="G38" s="62"/>
    </row>
    <row r="39" spans="1:7" ht="20.25" customHeight="1" thickBot="1">
      <c r="A39" s="189"/>
      <c r="B39" s="192"/>
      <c r="C39" s="58" t="s">
        <v>175</v>
      </c>
      <c r="D39" s="64" t="s">
        <v>34</v>
      </c>
      <c r="E39" s="59" t="str">
        <f>A31&amp;B37&amp;C39</f>
        <v>Product UpdateLowLow</v>
      </c>
      <c r="F39" s="60" t="s">
        <v>199</v>
      </c>
      <c r="G39" s="62"/>
    </row>
    <row r="40" spans="1:7">
      <c r="A40" s="187" t="s">
        <v>449</v>
      </c>
      <c r="B40" s="190" t="s">
        <v>87</v>
      </c>
      <c r="C40" s="45" t="s">
        <v>87</v>
      </c>
      <c r="D40" s="46" t="s">
        <v>31</v>
      </c>
      <c r="E40" s="47" t="str">
        <f>A40&amp;B40&amp;C40</f>
        <v>Contractual ChangeHighHigh</v>
      </c>
      <c r="F40" s="48" t="s">
        <v>193</v>
      </c>
    </row>
    <row r="41" spans="1:7">
      <c r="A41" s="188"/>
      <c r="B41" s="191"/>
      <c r="C41" s="49" t="s">
        <v>192</v>
      </c>
      <c r="D41" s="50" t="s">
        <v>31</v>
      </c>
      <c r="E41" s="51" t="str">
        <f>A40&amp;B40&amp;C41</f>
        <v>Contractual ChangeHighMedium</v>
      </c>
      <c r="F41" s="52" t="s">
        <v>195</v>
      </c>
    </row>
    <row r="42" spans="1:7" ht="15" customHeight="1" thickBot="1">
      <c r="A42" s="188"/>
      <c r="B42" s="191"/>
      <c r="C42" s="49" t="s">
        <v>175</v>
      </c>
      <c r="D42" s="70" t="s">
        <v>33</v>
      </c>
      <c r="E42" s="51" t="str">
        <f>A40&amp;B40&amp;C42</f>
        <v>Contractual ChangeHighLow</v>
      </c>
      <c r="F42" s="52" t="s">
        <v>195</v>
      </c>
    </row>
    <row r="43" spans="1:7" ht="14.5" customHeight="1">
      <c r="A43" s="188"/>
      <c r="B43" s="191" t="s">
        <v>192</v>
      </c>
      <c r="C43" s="49" t="s">
        <v>87</v>
      </c>
      <c r="D43" s="53" t="s">
        <v>196</v>
      </c>
      <c r="E43" s="54" t="str">
        <f>A40&amp;B43&amp;C43</f>
        <v>Contractual ChangeMediumHigh</v>
      </c>
      <c r="F43" s="48" t="s">
        <v>193</v>
      </c>
    </row>
    <row r="44" spans="1:7">
      <c r="A44" s="188"/>
      <c r="B44" s="191"/>
      <c r="C44" s="49" t="s">
        <v>192</v>
      </c>
      <c r="D44" s="50" t="s">
        <v>198</v>
      </c>
      <c r="E44" s="51" t="str">
        <f>A40&amp;B43&amp;C44</f>
        <v>Contractual ChangeMediumMedium</v>
      </c>
      <c r="F44" s="52" t="s">
        <v>195</v>
      </c>
    </row>
    <row r="45" spans="1:7" ht="15" customHeight="1" thickBot="1">
      <c r="A45" s="188"/>
      <c r="B45" s="191"/>
      <c r="C45" s="49" t="s">
        <v>175</v>
      </c>
      <c r="D45" s="55" t="s">
        <v>198</v>
      </c>
      <c r="E45" s="56" t="str">
        <f>A40&amp;B43&amp;C45</f>
        <v>Contractual ChangeMediumLow</v>
      </c>
      <c r="F45" s="52" t="s">
        <v>199</v>
      </c>
    </row>
    <row r="46" spans="1:7">
      <c r="A46" s="188"/>
      <c r="B46" s="191" t="s">
        <v>175</v>
      </c>
      <c r="C46" s="49" t="s">
        <v>87</v>
      </c>
      <c r="D46" s="46" t="s">
        <v>31</v>
      </c>
      <c r="E46" s="51" t="str">
        <f>A40&amp;B46&amp;C46</f>
        <v>Contractual ChangeLowHigh</v>
      </c>
      <c r="F46" s="52" t="s">
        <v>195</v>
      </c>
    </row>
    <row r="47" spans="1:7">
      <c r="A47" s="188"/>
      <c r="B47" s="191"/>
      <c r="C47" s="49" t="s">
        <v>192</v>
      </c>
      <c r="D47" s="50" t="s">
        <v>31</v>
      </c>
      <c r="E47" s="51" t="str">
        <f>A40&amp;B46&amp;C47</f>
        <v>Contractual ChangeLowMedium</v>
      </c>
      <c r="F47" s="52" t="s">
        <v>195</v>
      </c>
    </row>
    <row r="48" spans="1:7" ht="14.5" thickBot="1">
      <c r="A48" s="189"/>
      <c r="B48" s="192"/>
      <c r="C48" s="58" t="s">
        <v>175</v>
      </c>
      <c r="D48" s="64" t="s">
        <v>34</v>
      </c>
      <c r="E48" s="59" t="str">
        <f>A40&amp;B46&amp;C48</f>
        <v>Contractual ChangeLowLow</v>
      </c>
      <c r="F48" s="60" t="s">
        <v>199</v>
      </c>
    </row>
    <row r="49" spans="1:6">
      <c r="A49" s="196" t="s">
        <v>454</v>
      </c>
      <c r="B49" s="190" t="s">
        <v>87</v>
      </c>
      <c r="C49" s="45" t="s">
        <v>87</v>
      </c>
      <c r="D49" s="46" t="s">
        <v>31</v>
      </c>
      <c r="E49" s="47" t="str">
        <f>A49&amp;B49&amp;C49</f>
        <v>Pricing UpdateHighHigh</v>
      </c>
      <c r="F49" s="48" t="s">
        <v>199</v>
      </c>
    </row>
    <row r="50" spans="1:6" ht="14.25" customHeight="1">
      <c r="A50" s="197"/>
      <c r="B50" s="191"/>
      <c r="C50" s="49" t="s">
        <v>192</v>
      </c>
      <c r="D50" s="50" t="s">
        <v>31</v>
      </c>
      <c r="E50" s="61" t="str">
        <f>A49&amp;B49&amp;C50</f>
        <v>Pricing UpdateHighMedium</v>
      </c>
      <c r="F50" s="52" t="s">
        <v>199</v>
      </c>
    </row>
    <row r="51" spans="1:6" ht="14.25" customHeight="1">
      <c r="A51" s="197"/>
      <c r="B51" s="191"/>
      <c r="C51" s="49" t="s">
        <v>175</v>
      </c>
      <c r="D51" s="50" t="s">
        <v>31</v>
      </c>
      <c r="E51" s="61" t="str">
        <f>A49&amp;B49&amp;C51</f>
        <v>Pricing UpdateHighLow</v>
      </c>
      <c r="F51" s="52" t="s">
        <v>199</v>
      </c>
    </row>
    <row r="52" spans="1:6" ht="14.25" customHeight="1">
      <c r="A52" s="197"/>
      <c r="B52" s="191" t="s">
        <v>192</v>
      </c>
      <c r="C52" s="49" t="s">
        <v>87</v>
      </c>
      <c r="D52" s="50" t="s">
        <v>31</v>
      </c>
      <c r="E52" s="51" t="str">
        <f>A49&amp;B52&amp;C52</f>
        <v>Pricing UpdateMediumHigh</v>
      </c>
      <c r="F52" s="52" t="s">
        <v>199</v>
      </c>
    </row>
    <row r="53" spans="1:6" ht="14.25" customHeight="1">
      <c r="A53" s="197"/>
      <c r="B53" s="191"/>
      <c r="C53" s="49" t="s">
        <v>192</v>
      </c>
      <c r="D53" s="50" t="s">
        <v>31</v>
      </c>
      <c r="E53" s="56" t="str">
        <f>A49&amp;B52&amp;C53</f>
        <v>Pricing UpdateMediumMedium</v>
      </c>
      <c r="F53" s="52" t="s">
        <v>199</v>
      </c>
    </row>
    <row r="54" spans="1:6" ht="15" customHeight="1" thickBot="1">
      <c r="A54" s="197"/>
      <c r="B54" s="191"/>
      <c r="C54" s="49" t="s">
        <v>175</v>
      </c>
      <c r="D54" s="64" t="s">
        <v>34</v>
      </c>
      <c r="E54" s="56" t="str">
        <f>A49&amp;B52&amp;C54</f>
        <v>Pricing UpdateMediumLow</v>
      </c>
      <c r="F54" s="52" t="s">
        <v>199</v>
      </c>
    </row>
    <row r="55" spans="1:6">
      <c r="A55" s="197"/>
      <c r="B55" s="191" t="s">
        <v>175</v>
      </c>
      <c r="C55" s="49" t="s">
        <v>87</v>
      </c>
      <c r="D55" s="50" t="s">
        <v>31</v>
      </c>
      <c r="E55" s="51" t="str">
        <f>A52&amp;B55&amp;C55</f>
        <v>LowHigh</v>
      </c>
      <c r="F55" s="52" t="s">
        <v>199</v>
      </c>
    </row>
    <row r="56" spans="1:6">
      <c r="A56" s="197"/>
      <c r="B56" s="191"/>
      <c r="C56" s="49" t="s">
        <v>192</v>
      </c>
      <c r="D56" s="50" t="s">
        <v>31</v>
      </c>
      <c r="E56" s="56" t="str">
        <f>A52&amp;B55&amp;C56</f>
        <v>LowMedium</v>
      </c>
      <c r="F56" s="52" t="s">
        <v>199</v>
      </c>
    </row>
    <row r="57" spans="1:6" ht="14.5" thickBot="1">
      <c r="A57" s="198"/>
      <c r="B57" s="191"/>
      <c r="C57" s="49" t="s">
        <v>175</v>
      </c>
      <c r="D57" s="64" t="s">
        <v>34</v>
      </c>
      <c r="E57" s="56" t="str">
        <f>A52&amp;B55&amp;C57</f>
        <v>LowLow</v>
      </c>
      <c r="F57" s="52" t="s">
        <v>199</v>
      </c>
    </row>
    <row r="59" spans="1:6">
      <c r="A59" s="57" t="s">
        <v>205</v>
      </c>
    </row>
    <row r="60" spans="1:6">
      <c r="A60" s="115" t="s">
        <v>206</v>
      </c>
      <c r="B60" s="194" t="s">
        <v>207</v>
      </c>
      <c r="C60" s="194"/>
      <c r="D60" s="194"/>
      <c r="E60" s="194"/>
      <c r="F60" s="194"/>
    </row>
    <row r="61" spans="1:6">
      <c r="A61" s="114" t="s">
        <v>31</v>
      </c>
      <c r="B61" s="195" t="s">
        <v>208</v>
      </c>
      <c r="C61" s="195"/>
      <c r="D61" s="195"/>
      <c r="E61" s="195"/>
      <c r="F61" s="195"/>
    </row>
    <row r="62" spans="1:6">
      <c r="A62" s="114" t="s">
        <v>209</v>
      </c>
      <c r="B62" s="195" t="s">
        <v>210</v>
      </c>
      <c r="C62" s="195"/>
      <c r="D62" s="195"/>
      <c r="E62" s="195"/>
      <c r="F62" s="195"/>
    </row>
    <row r="63" spans="1:6">
      <c r="A63" s="114" t="s">
        <v>34</v>
      </c>
      <c r="B63" s="195" t="s">
        <v>211</v>
      </c>
      <c r="C63" s="195"/>
      <c r="D63" s="195"/>
      <c r="E63" s="195"/>
      <c r="F63" s="195"/>
    </row>
  </sheetData>
  <autoFilter ref="A3:G39" xr:uid="{70254A4C-8BEF-4327-AC74-3DAA3CAEC679}"/>
  <mergeCells count="29">
    <mergeCell ref="B63:F63"/>
    <mergeCell ref="A4:A12"/>
    <mergeCell ref="B4:B6"/>
    <mergeCell ref="B7:B9"/>
    <mergeCell ref="B10:B12"/>
    <mergeCell ref="A22:A30"/>
    <mergeCell ref="B22:B24"/>
    <mergeCell ref="B25:B27"/>
    <mergeCell ref="B28:B30"/>
    <mergeCell ref="A31:A39"/>
    <mergeCell ref="B31:B33"/>
    <mergeCell ref="B34:B36"/>
    <mergeCell ref="B37:B39"/>
    <mergeCell ref="A49:A57"/>
    <mergeCell ref="B49:B51"/>
    <mergeCell ref="B62:F62"/>
    <mergeCell ref="G31:G36"/>
    <mergeCell ref="B52:B54"/>
    <mergeCell ref="B55:B57"/>
    <mergeCell ref="B60:F60"/>
    <mergeCell ref="B61:F61"/>
    <mergeCell ref="A13:A21"/>
    <mergeCell ref="B13:B15"/>
    <mergeCell ref="B16:B18"/>
    <mergeCell ref="B19:B21"/>
    <mergeCell ref="A40:A48"/>
    <mergeCell ref="B40:B42"/>
    <mergeCell ref="B43:B45"/>
    <mergeCell ref="B46:B48"/>
  </mergeCells>
  <dataValidations count="1">
    <dataValidation type="list" allowBlank="1" showInputMessage="1" showErrorMessage="1" sqref="J4" xr:uid="{23E78253-8D2D-4B17-BED9-4329F8A58979}">
      <formula1>INDIRECT("Delisting",$I$4)</formula1>
    </dataValidation>
  </dataValidations>
  <pageMargins left="0.7" right="0.7" top="0.75" bottom="0.75" header="0.3" footer="0.3"/>
  <pageSetup paperSize="9" orientation="portrait" r:id="rId1"/>
  <headerFooter>
    <oddHeader>&amp;L&amp;"Aptos"&amp;10&amp;K000000 OFFICIAL - SENSITIVE - INTERNAL - COMMERCIAL&amp;1#_x000D_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47BEB428309146AE516856C18B0A71" ma:contentTypeVersion="20" ma:contentTypeDescription="Create a new document." ma:contentTypeScope="" ma:versionID="f0f061fd24d16f6f2872a38c0d0b4e2e">
  <xsd:schema xmlns:xsd="http://www.w3.org/2001/XMLSchema" xmlns:xs="http://www.w3.org/2001/XMLSchema" xmlns:p="http://schemas.microsoft.com/office/2006/metadata/properties" xmlns:ns2="9eaf0670-def7-4839-93b2-6f9929c53ce7" xmlns:ns3="1edcee82-1168-40cb-a846-2660785c056e" xmlns:ns4="903a5af4-37d6-45a9-8728-c276f23268de" targetNamespace="http://schemas.microsoft.com/office/2006/metadata/properties" ma:root="true" ma:fieldsID="fa109ed8bda71a83360a6f83031e3243" ns2:_="" ns3:_="" ns4:_="">
    <xsd:import namespace="9eaf0670-def7-4839-93b2-6f9929c53ce7"/>
    <xsd:import namespace="1edcee82-1168-40cb-a846-2660785c056e"/>
    <xsd:import namespace="903a5af4-37d6-45a9-8728-c276f23268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Flow_SignoffStatus" minOccurs="0"/>
                <xsd:element ref="ns3:MediaServiceLoca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af0670-def7-4839-93b2-6f9929c53ce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dcee82-1168-40cb-a846-2660785c056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4abec6f-6946-4c3d-bf6e-4637b34b63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3a5af4-37d6-45a9-8728-c276f23268d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32df5a77-b1ec-4769-8e12-9dd099f6646b}" ma:internalName="TaxCatchAll" ma:showField="CatchAllData" ma:web="903a5af4-37d6-45a9-8728-c276f23268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eaf0670-def7-4839-93b2-6f9929c53ce7">MXWAPFNZUY2U-1976805718-322433</_dlc_DocId>
    <_dlc_DocIdUrl xmlns="9eaf0670-def7-4839-93b2-6f9929c53ce7">
      <Url>https://nhssupplychain.sharepoint.com/sites/colnhsfood/_layouts/15/DocIdRedir.aspx?ID=MXWAPFNZUY2U-1976805718-322433</Url>
      <Description>MXWAPFNZUY2U-1976805718-322433</Description>
    </_dlc_DocIdUrl>
    <lcf76f155ced4ddcb4097134ff3c332f xmlns="1edcee82-1168-40cb-a846-2660785c056e">
      <Terms xmlns="http://schemas.microsoft.com/office/infopath/2007/PartnerControls"/>
    </lcf76f155ced4ddcb4097134ff3c332f>
    <TaxCatchAll xmlns="903a5af4-37d6-45a9-8728-c276f23268de" xsi:nil="true"/>
    <_Flow_SignoffStatus xmlns="1edcee82-1168-40cb-a846-2660785c056e" xsi:nil="true"/>
  </documentManagement>
</p:properties>
</file>

<file path=customXml/itemProps1.xml><?xml version="1.0" encoding="utf-8"?>
<ds:datastoreItem xmlns:ds="http://schemas.openxmlformats.org/officeDocument/2006/customXml" ds:itemID="{8F7B635F-8ED9-45FD-BF19-A62A2A15D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af0670-def7-4839-93b2-6f9929c53ce7"/>
    <ds:schemaRef ds:uri="1edcee82-1168-40cb-a846-2660785c056e"/>
    <ds:schemaRef ds:uri="903a5af4-37d6-45a9-8728-c276f23268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DEDC6B-F072-449B-9351-5ACE394A3ECE}">
  <ds:schemaRefs>
    <ds:schemaRef ds:uri="http://schemas.microsoft.com/sharepoint/events"/>
  </ds:schemaRefs>
</ds:datastoreItem>
</file>

<file path=customXml/itemProps3.xml><?xml version="1.0" encoding="utf-8"?>
<ds:datastoreItem xmlns:ds="http://schemas.openxmlformats.org/officeDocument/2006/customXml" ds:itemID="{1BEFB789-B194-46CB-B54C-EAA8C9DA3B3F}">
  <ds:schemaRefs>
    <ds:schemaRef ds:uri="http://schemas.microsoft.com/sharepoint/v3/contenttype/forms"/>
  </ds:schemaRefs>
</ds:datastoreItem>
</file>

<file path=customXml/itemProps4.xml><?xml version="1.0" encoding="utf-8"?>
<ds:datastoreItem xmlns:ds="http://schemas.openxmlformats.org/officeDocument/2006/customXml" ds:itemID="{204BDCB3-F30B-45A0-8BD2-8C658EEC61B0}">
  <ds:schemaRefs>
    <ds:schemaRef ds:uri="http://schemas.microsoft.com/office/2006/metadata/properties"/>
    <ds:schemaRef ds:uri="http://schemas.microsoft.com/office/infopath/2007/PartnerControls"/>
    <ds:schemaRef ds:uri="9eaf0670-def7-4839-93b2-6f9929c53ce7"/>
    <ds:schemaRef ds:uri="1edcee82-1168-40cb-a846-2660785c056e"/>
    <ds:schemaRef ds:uri="903a5af4-37d6-45a9-8728-c276f23268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Sheet2</vt:lpstr>
      <vt:lpstr>Service Team Checklist</vt:lpstr>
      <vt:lpstr>Product Matrix</vt:lpstr>
      <vt:lpstr>TR Report</vt:lpstr>
      <vt:lpstr>Buyer Checklist</vt:lpstr>
      <vt:lpstr>CIL Checklist</vt:lpstr>
      <vt:lpstr>Impact Matrix</vt:lpstr>
      <vt:lpstr>Customer affect</vt:lpstr>
      <vt:lpstr>Map</vt:lpstr>
      <vt:lpstr>Delisting</vt:lpstr>
      <vt:lpstr>High</vt:lpstr>
      <vt:lpstr>Low</vt:lpstr>
      <vt:lpstr>Medium</vt:lpstr>
      <vt:lpstr>Pricing</vt:lpstr>
      <vt:lpstr>ProductUpdate</vt:lpstr>
      <vt:lpstr>SupplyIssue</vt:lpstr>
      <vt:lpstr>Type</vt:lpstr>
    </vt:vector>
  </TitlesOfParts>
  <Manager/>
  <Company>DHL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Dynell Walker (NHS SC)</dc:creator>
  <cp:keywords/>
  <dc:description/>
  <cp:lastModifiedBy>Charlene Johnson</cp:lastModifiedBy>
  <cp:revision/>
  <dcterms:created xsi:type="dcterms:W3CDTF">2018-07-03T11:07:25Z</dcterms:created>
  <dcterms:modified xsi:type="dcterms:W3CDTF">2026-07-02T14:25:49Z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0x0101006747BEB428309146AE516856C18B0A71</vt:lpwstr>
  </property>
  <property fmtid="{D5CDD505-2E9C-101B-9397-08002B2CF9AE}" pid="3" name="_dlc_DocIdItemGuid">
    <vt:lpwstr>ab96c368-1021-43cd-93ef-93785e431367</vt:lpwstr>
  </property>
  <property fmtid="{D5CDD505-2E9C-101B-9397-08002B2CF9AE}" pid="4" name="MediaServiceImageTags">
    <vt:lpwstr/>
  </property>
  <property fmtid="{D5CDD505-2E9C-101B-9397-08002B2CF9AE}" pid="5" name="MSIP_Label_14463760-533d-46ba-a7b0-0558642379fe_Enabled">
    <vt:lpwstr>true</vt:lpwstr>
  </property>
  <property fmtid="{D5CDD505-2E9C-101B-9397-08002B2CF9AE}" pid="6" name="MSIP_Label_14463760-533d-46ba-a7b0-0558642379fe_SetDate">
    <vt:lpwstr>2026-06-26T07:40:59Z</vt:lpwstr>
  </property>
  <property fmtid="{D5CDD505-2E9C-101B-9397-08002B2CF9AE}" pid="7" name="MSIP_Label_14463760-533d-46ba-a7b0-0558642379fe_Method">
    <vt:lpwstr>Privileged</vt:lpwstr>
  </property>
  <property fmtid="{D5CDD505-2E9C-101B-9397-08002B2CF9AE}" pid="8" name="MSIP_Label_14463760-533d-46ba-a7b0-0558642379fe_Name">
    <vt:lpwstr>OFFICIAL - SENSITIVE - INTERNAL - Commercial</vt:lpwstr>
  </property>
  <property fmtid="{D5CDD505-2E9C-101B-9397-08002B2CF9AE}" pid="9" name="MSIP_Label_14463760-533d-46ba-a7b0-0558642379fe_SiteId">
    <vt:lpwstr>8272b399-8be9-45a6-9a2c-4930e8c6bd68</vt:lpwstr>
  </property>
  <property fmtid="{D5CDD505-2E9C-101B-9397-08002B2CF9AE}" pid="10" name="MSIP_Label_14463760-533d-46ba-a7b0-0558642379fe_ActionId">
    <vt:lpwstr>40c09606-e10b-47e1-899a-1550e77b27c2</vt:lpwstr>
  </property>
  <property fmtid="{D5CDD505-2E9C-101B-9397-08002B2CF9AE}" pid="11" name="MSIP_Label_14463760-533d-46ba-a7b0-0558642379fe_ContentBits">
    <vt:lpwstr>1</vt:lpwstr>
  </property>
  <property fmtid="{D5CDD505-2E9C-101B-9397-08002B2CF9AE}" pid="12" name="MSIP_Label_14463760-533d-46ba-a7b0-0558642379fe_Tag">
    <vt:lpwstr>10, 0, 1, 1</vt:lpwstr>
  </property>
</Properties>
</file>